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iowa.gov.state.ia.us\Data\IDRShared\RPD\Research\Tax Research\Stat Reports\SALES-USE\FY24\Annual\Web FY 2024\"/>
    </mc:Choice>
  </mc:AlternateContent>
  <xr:revisionPtr revIDLastSave="0" documentId="13_ncr:1_{08144EB0-326B-4881-B27A-FCFDAB4A8E8D}" xr6:coauthVersionLast="36" xr6:coauthVersionMax="36" xr10:uidLastSave="{00000000-0000-0000-0000-000000000000}"/>
  <bookViews>
    <workbookView xWindow="0" yWindow="60" windowWidth="19200" windowHeight="6885" tabRatio="855" activeTab="7" xr2:uid="{00000000-000D-0000-FFFF-FFFF00000000}"/>
  </bookViews>
  <sheets>
    <sheet name="Retail Sales by County" sheetId="102" r:id="rId1"/>
    <sheet name="Retail Sales by County and City" sheetId="129" r:id="rId2"/>
    <sheet name="Retail Sales County and Group" sheetId="128" r:id="rId3"/>
    <sheet name="Retail Sales by Business Class" sheetId="123" r:id="rId4"/>
    <sheet name="Retailer's Use Business Class" sheetId="124" r:id="rId5"/>
    <sheet name="Consumer's Use Business Class" sheetId="107" r:id="rId6"/>
    <sheet name="Remote Sales Business Class" sheetId="130" r:id="rId7"/>
    <sheet name="Local Hotel Motel Tax Receipts" sheetId="120" r:id="rId8"/>
  </sheets>
  <externalReferences>
    <externalReference r:id="rId9"/>
  </externalReferences>
  <definedNames>
    <definedName name="\A" localSheetId="7">#REF!</definedName>
    <definedName name="\A" localSheetId="6">#REF!</definedName>
    <definedName name="\A" localSheetId="1">#REF!</definedName>
    <definedName name="\A" localSheetId="2">#REF!</definedName>
    <definedName name="\A">#REF!</definedName>
    <definedName name="_xlnm._FilterDatabase" localSheetId="7" hidden="1">'Local Hotel Motel Tax Receipts'!$A$13:$G$13</definedName>
    <definedName name="_xlnm._FilterDatabase" localSheetId="0" hidden="1">'Retail Sales by County'!$A$7:$K$7</definedName>
    <definedName name="_xlnm._FilterDatabase" localSheetId="1" hidden="1">'Retail Sales by County and City'!$A$7:$H$804</definedName>
    <definedName name="_xlnm._FilterDatabase" localSheetId="2" hidden="1">'Retail Sales County and Group'!$A$7:$H$1294</definedName>
    <definedName name="Fiscal_Year_2008" localSheetId="7">[1]Data!#REF!</definedName>
    <definedName name="Fiscal_Year_2008" localSheetId="6">[1]Data!#REF!</definedName>
    <definedName name="Fiscal_Year_2008" localSheetId="1">[1]Data!#REF!</definedName>
    <definedName name="Fiscal_Year_2008">[1]Data!#REF!</definedName>
    <definedName name="FY2009_2011" localSheetId="7">[1]Data!#REF!</definedName>
    <definedName name="FY2009_2011" localSheetId="6">[1]Data!#REF!</definedName>
    <definedName name="FY2009_2011" localSheetId="1">[1]Data!#REF!</definedName>
    <definedName name="FY2009_2011">[1]Data!#REF!</definedName>
    <definedName name="Groups" localSheetId="7">#REF!</definedName>
    <definedName name="Groups" localSheetId="6">#REF!</definedName>
    <definedName name="Groups" localSheetId="1">#REF!</definedName>
    <definedName name="Groups">#REF!</definedName>
    <definedName name="IDX" localSheetId="1">'Retail Sales by County and City'!#REF!</definedName>
    <definedName name="IDX" localSheetId="2">'Retail Sales County and Group'!$A$1</definedName>
    <definedName name="_xlnm.Print_Area" localSheetId="5">'Consumer''s Use Business Class'!$A$1:$F$125</definedName>
    <definedName name="_xlnm.Print_Area" localSheetId="7">'Local Hotel Motel Tax Receipts'!$A$1:$G$221</definedName>
    <definedName name="_xlnm.Print_Area" localSheetId="6">'Remote Sales Business Class'!$A$1:$F$125</definedName>
    <definedName name="_xlnm.Print_Area" localSheetId="3">'Retail Sales by Business Class'!$A$1:$H$126</definedName>
    <definedName name="_xlnm.Print_Area" localSheetId="0">'Retail Sales by County'!$A$1:$K$108</definedName>
    <definedName name="_xlnm.Print_Area" localSheetId="1">'Retail Sales by County and City'!$A$1:$H$804</definedName>
    <definedName name="_xlnm.Print_Area" localSheetId="4">'Retailer''s Use Business Class'!$A$1:$H$128</definedName>
    <definedName name="_xlnm.Print_Titles" localSheetId="5">'Consumer''s Use Business Class'!$1:$5</definedName>
    <definedName name="_xlnm.Print_Titles" localSheetId="7">'Local Hotel Motel Tax Receipts'!$1:$13</definedName>
    <definedName name="_xlnm.Print_Titles" localSheetId="6">'Remote Sales Business Class'!$1:$5</definedName>
    <definedName name="_xlnm.Print_Titles" localSheetId="3">'Retail Sales by Business Class'!$1:$5</definedName>
    <definedName name="_xlnm.Print_Titles" localSheetId="0">'Retail Sales by County'!$1:$7</definedName>
    <definedName name="_xlnm.Print_Titles" localSheetId="1">'Retail Sales by County and City'!$1:$7</definedName>
    <definedName name="_xlnm.Print_Titles" localSheetId="4">'Retailer''s Use Business Class'!$1:$5</definedName>
  </definedNames>
  <calcPr calcId="191029"/>
</workbook>
</file>

<file path=xl/calcChain.xml><?xml version="1.0" encoding="utf-8"?>
<calcChain xmlns="http://schemas.openxmlformats.org/spreadsheetml/2006/main">
  <c r="G75" i="120" l="1"/>
  <c r="G76" i="120"/>
  <c r="G77" i="120"/>
  <c r="G78" i="120"/>
  <c r="G79" i="120"/>
  <c r="G80" i="120"/>
  <c r="G81" i="120"/>
  <c r="G82" i="120"/>
  <c r="G83" i="120"/>
  <c r="G84" i="120"/>
  <c r="G85" i="120"/>
  <c r="G86" i="120"/>
  <c r="G87" i="120"/>
  <c r="G88" i="120"/>
  <c r="G89" i="120"/>
  <c r="G61" i="120"/>
  <c r="G62" i="120"/>
  <c r="G63" i="120"/>
  <c r="E806" i="129" l="1"/>
  <c r="E805" i="129"/>
  <c r="D808" i="129"/>
  <c r="C808" i="129"/>
  <c r="G808" i="129"/>
  <c r="H14" i="129" s="1"/>
  <c r="F808" i="129"/>
  <c r="H10" i="129"/>
  <c r="H12" i="129"/>
  <c r="H13" i="129"/>
  <c r="H18" i="129"/>
  <c r="H20" i="129"/>
  <c r="H21" i="129"/>
  <c r="H26" i="129"/>
  <c r="H28" i="129"/>
  <c r="H29" i="129"/>
  <c r="H34" i="129"/>
  <c r="H36" i="129"/>
  <c r="H37" i="129"/>
  <c r="H42" i="129"/>
  <c r="H44" i="129"/>
  <c r="H45" i="129"/>
  <c r="H50" i="129"/>
  <c r="H52" i="129"/>
  <c r="H53" i="129"/>
  <c r="H58" i="129"/>
  <c r="H60" i="129"/>
  <c r="H61" i="129"/>
  <c r="H66" i="129"/>
  <c r="H68" i="129"/>
  <c r="H69" i="129"/>
  <c r="H74" i="129"/>
  <c r="H76" i="129"/>
  <c r="H77" i="129"/>
  <c r="H82" i="129"/>
  <c r="H84" i="129"/>
  <c r="H85" i="129"/>
  <c r="H90" i="129"/>
  <c r="H92" i="129"/>
  <c r="H93" i="129"/>
  <c r="H98" i="129"/>
  <c r="H100" i="129"/>
  <c r="H101" i="129"/>
  <c r="H105" i="129"/>
  <c r="H106" i="129"/>
  <c r="H108" i="129"/>
  <c r="H109" i="129"/>
  <c r="H110" i="129"/>
  <c r="H113" i="129"/>
  <c r="H114" i="129"/>
  <c r="H116" i="129"/>
  <c r="H117" i="129"/>
  <c r="H118" i="129"/>
  <c r="H121" i="129"/>
  <c r="H122" i="129"/>
  <c r="H124" i="129"/>
  <c r="H125" i="129"/>
  <c r="H126" i="129"/>
  <c r="H129" i="129"/>
  <c r="H130" i="129"/>
  <c r="H132" i="129"/>
  <c r="H133" i="129"/>
  <c r="H134" i="129"/>
  <c r="H137" i="129"/>
  <c r="H138" i="129"/>
  <c r="H140" i="129"/>
  <c r="H141" i="129"/>
  <c r="H142" i="129"/>
  <c r="H145" i="129"/>
  <c r="H146" i="129"/>
  <c r="H148" i="129"/>
  <c r="H149" i="129"/>
  <c r="H150" i="129"/>
  <c r="H153" i="129"/>
  <c r="H154" i="129"/>
  <c r="H156" i="129"/>
  <c r="H157" i="129"/>
  <c r="H158" i="129"/>
  <c r="H161" i="129"/>
  <c r="H162" i="129"/>
  <c r="H164" i="129"/>
  <c r="H165" i="129"/>
  <c r="H166" i="129"/>
  <c r="H169" i="129"/>
  <c r="H170" i="129"/>
  <c r="H172" i="129"/>
  <c r="H173" i="129"/>
  <c r="H174" i="129"/>
  <c r="H177" i="129"/>
  <c r="H178" i="129"/>
  <c r="H180" i="129"/>
  <c r="H181" i="129"/>
  <c r="H182" i="129"/>
  <c r="H185" i="129"/>
  <c r="H186" i="129"/>
  <c r="H188" i="129"/>
  <c r="H189" i="129"/>
  <c r="H190" i="129"/>
  <c r="H193" i="129"/>
  <c r="H194" i="129"/>
  <c r="H196" i="129"/>
  <c r="H197" i="129"/>
  <c r="H198" i="129"/>
  <c r="H201" i="129"/>
  <c r="H202" i="129"/>
  <c r="H204" i="129"/>
  <c r="H205" i="129"/>
  <c r="H206" i="129"/>
  <c r="H209" i="129"/>
  <c r="H210" i="129"/>
  <c r="H212" i="129"/>
  <c r="H213" i="129"/>
  <c r="H214" i="129"/>
  <c r="H217" i="129"/>
  <c r="H218" i="129"/>
  <c r="H220" i="129"/>
  <c r="H221" i="129"/>
  <c r="H222" i="129"/>
  <c r="H225" i="129"/>
  <c r="H226" i="129"/>
  <c r="H228" i="129"/>
  <c r="H229" i="129"/>
  <c r="H230" i="129"/>
  <c r="H233" i="129"/>
  <c r="H234" i="129"/>
  <c r="H236" i="129"/>
  <c r="H237" i="129"/>
  <c r="H238" i="129"/>
  <c r="H241" i="129"/>
  <c r="H242" i="129"/>
  <c r="H244" i="129"/>
  <c r="H245" i="129"/>
  <c r="H246" i="129"/>
  <c r="H249" i="129"/>
  <c r="H250" i="129"/>
  <c r="H252" i="129"/>
  <c r="H253" i="129"/>
  <c r="H254" i="129"/>
  <c r="H257" i="129"/>
  <c r="H258" i="129"/>
  <c r="H260" i="129"/>
  <c r="H261" i="129"/>
  <c r="H262" i="129"/>
  <c r="H265" i="129"/>
  <c r="H266" i="129"/>
  <c r="H268" i="129"/>
  <c r="H269" i="129"/>
  <c r="H270" i="129"/>
  <c r="H273" i="129"/>
  <c r="H274" i="129"/>
  <c r="H276" i="129"/>
  <c r="H277" i="129"/>
  <c r="H278" i="129"/>
  <c r="H281" i="129"/>
  <c r="H282" i="129"/>
  <c r="H284" i="129"/>
  <c r="H285" i="129"/>
  <c r="H286" i="129"/>
  <c r="H289" i="129"/>
  <c r="H290" i="129"/>
  <c r="H292" i="129"/>
  <c r="H293" i="129"/>
  <c r="H294" i="129"/>
  <c r="H297" i="129"/>
  <c r="H298" i="129"/>
  <c r="H300" i="129"/>
  <c r="H301" i="129"/>
  <c r="H302" i="129"/>
  <c r="H305" i="129"/>
  <c r="H306" i="129"/>
  <c r="H308" i="129"/>
  <c r="H309" i="129"/>
  <c r="H310" i="129"/>
  <c r="H313" i="129"/>
  <c r="H314" i="129"/>
  <c r="H316" i="129"/>
  <c r="H317" i="129"/>
  <c r="H318" i="129"/>
  <c r="H321" i="129"/>
  <c r="H322" i="129"/>
  <c r="H324" i="129"/>
  <c r="H325" i="129"/>
  <c r="H326" i="129"/>
  <c r="H329" i="129"/>
  <c r="H330" i="129"/>
  <c r="H332" i="129"/>
  <c r="H333" i="129"/>
  <c r="H334" i="129"/>
  <c r="H337" i="129"/>
  <c r="H338" i="129"/>
  <c r="H340" i="129"/>
  <c r="H341" i="129"/>
  <c r="H342" i="129"/>
  <c r="H345" i="129"/>
  <c r="H346" i="129"/>
  <c r="H348" i="129"/>
  <c r="H349" i="129"/>
  <c r="H350" i="129"/>
  <c r="H353" i="129"/>
  <c r="H354" i="129"/>
  <c r="H356" i="129"/>
  <c r="H357" i="129"/>
  <c r="H358" i="129"/>
  <c r="H361" i="129"/>
  <c r="H362" i="129"/>
  <c r="H364" i="129"/>
  <c r="H365" i="129"/>
  <c r="H366" i="129"/>
  <c r="H369" i="129"/>
  <c r="H370" i="129"/>
  <c r="H372" i="129"/>
  <c r="H373" i="129"/>
  <c r="H374" i="129"/>
  <c r="H377" i="129"/>
  <c r="H378" i="129"/>
  <c r="H380" i="129"/>
  <c r="H381" i="129"/>
  <c r="H382" i="129"/>
  <c r="H385" i="129"/>
  <c r="H386" i="129"/>
  <c r="H388" i="129"/>
  <c r="H389" i="129"/>
  <c r="H390" i="129"/>
  <c r="H393" i="129"/>
  <c r="H394" i="129"/>
  <c r="H396" i="129"/>
  <c r="H397" i="129"/>
  <c r="H398" i="129"/>
  <c r="H401" i="129"/>
  <c r="H402" i="129"/>
  <c r="H403" i="129"/>
  <c r="H404" i="129"/>
  <c r="H405" i="129"/>
  <c r="H406" i="129"/>
  <c r="H409" i="129"/>
  <c r="H410" i="129"/>
  <c r="H411" i="129"/>
  <c r="H412" i="129"/>
  <c r="H413" i="129"/>
  <c r="H414" i="129"/>
  <c r="H417" i="129"/>
  <c r="H418" i="129"/>
  <c r="H419" i="129"/>
  <c r="H420" i="129"/>
  <c r="H421" i="129"/>
  <c r="H422" i="129"/>
  <c r="H425" i="129"/>
  <c r="H426" i="129"/>
  <c r="H427" i="129"/>
  <c r="H428" i="129"/>
  <c r="H429" i="129"/>
  <c r="H430" i="129"/>
  <c r="H433" i="129"/>
  <c r="H434" i="129"/>
  <c r="H435" i="129"/>
  <c r="H436" i="129"/>
  <c r="H437" i="129"/>
  <c r="H438" i="129"/>
  <c r="H441" i="129"/>
  <c r="H442" i="129"/>
  <c r="H443" i="129"/>
  <c r="H444" i="129"/>
  <c r="H445" i="129"/>
  <c r="H446" i="129"/>
  <c r="H449" i="129"/>
  <c r="H450" i="129"/>
  <c r="H451" i="129"/>
  <c r="H452" i="129"/>
  <c r="H453" i="129"/>
  <c r="H454" i="129"/>
  <c r="H457" i="129"/>
  <c r="H458" i="129"/>
  <c r="H459" i="129"/>
  <c r="H460" i="129"/>
  <c r="H461" i="129"/>
  <c r="H462" i="129"/>
  <c r="H465" i="129"/>
  <c r="H466" i="129"/>
  <c r="H467" i="129"/>
  <c r="H468" i="129"/>
  <c r="H469" i="129"/>
  <c r="H470" i="129"/>
  <c r="H473" i="129"/>
  <c r="H474" i="129"/>
  <c r="H475" i="129"/>
  <c r="H476" i="129"/>
  <c r="H477" i="129"/>
  <c r="H478" i="129"/>
  <c r="H479" i="129"/>
  <c r="H481" i="129"/>
  <c r="H482" i="129"/>
  <c r="H483" i="129"/>
  <c r="H484" i="129"/>
  <c r="H485" i="129"/>
  <c r="H486" i="129"/>
  <c r="H487" i="129"/>
  <c r="H489" i="129"/>
  <c r="H490" i="129"/>
  <c r="H491" i="129"/>
  <c r="H492" i="129"/>
  <c r="H493" i="129"/>
  <c r="H494" i="129"/>
  <c r="H495" i="129"/>
  <c r="H497" i="129"/>
  <c r="H498" i="129"/>
  <c r="H499" i="129"/>
  <c r="H500" i="129"/>
  <c r="H501" i="129"/>
  <c r="H502" i="129"/>
  <c r="H503" i="129"/>
  <c r="H505" i="129"/>
  <c r="H506" i="129"/>
  <c r="H507" i="129"/>
  <c r="H508" i="129"/>
  <c r="H509" i="129"/>
  <c r="H510" i="129"/>
  <c r="H511" i="129"/>
  <c r="H513" i="129"/>
  <c r="H514" i="129"/>
  <c r="H515" i="129"/>
  <c r="H516" i="129"/>
  <c r="H517" i="129"/>
  <c r="H518" i="129"/>
  <c r="H519" i="129"/>
  <c r="H521" i="129"/>
  <c r="H522" i="129"/>
  <c r="H523" i="129"/>
  <c r="H524" i="129"/>
  <c r="H525" i="129"/>
  <c r="H526" i="129"/>
  <c r="H527" i="129"/>
  <c r="H529" i="129"/>
  <c r="H530" i="129"/>
  <c r="H531" i="129"/>
  <c r="H532" i="129"/>
  <c r="H533" i="129"/>
  <c r="H534" i="129"/>
  <c r="H535" i="129"/>
  <c r="H537" i="129"/>
  <c r="H538" i="129"/>
  <c r="H539" i="129"/>
  <c r="H540" i="129"/>
  <c r="H541" i="129"/>
  <c r="H542" i="129"/>
  <c r="H543" i="129"/>
  <c r="H545" i="129"/>
  <c r="H546" i="129"/>
  <c r="H547" i="129"/>
  <c r="H548" i="129"/>
  <c r="H549" i="129"/>
  <c r="H550" i="129"/>
  <c r="H551" i="129"/>
  <c r="H552" i="129"/>
  <c r="H553" i="129"/>
  <c r="H554" i="129"/>
  <c r="H555" i="129"/>
  <c r="H556" i="129"/>
  <c r="H557" i="129"/>
  <c r="H558" i="129"/>
  <c r="H559" i="129"/>
  <c r="H560" i="129"/>
  <c r="H561" i="129"/>
  <c r="H562" i="129"/>
  <c r="H563" i="129"/>
  <c r="H564" i="129"/>
  <c r="H565" i="129"/>
  <c r="H566" i="129"/>
  <c r="H567" i="129"/>
  <c r="H568" i="129"/>
  <c r="H569" i="129"/>
  <c r="H570" i="129"/>
  <c r="H571" i="129"/>
  <c r="H572" i="129"/>
  <c r="H573" i="129"/>
  <c r="H574" i="129"/>
  <c r="H575" i="129"/>
  <c r="H576" i="129"/>
  <c r="H577" i="129"/>
  <c r="H578" i="129"/>
  <c r="H579" i="129"/>
  <c r="H580" i="129"/>
  <c r="H581" i="129"/>
  <c r="H582" i="129"/>
  <c r="H583" i="129"/>
  <c r="H584" i="129"/>
  <c r="H585" i="129"/>
  <c r="H586" i="129"/>
  <c r="H587" i="129"/>
  <c r="H588" i="129"/>
  <c r="H589" i="129"/>
  <c r="H590" i="129"/>
  <c r="H591" i="129"/>
  <c r="H592" i="129"/>
  <c r="H593" i="129"/>
  <c r="H594" i="129"/>
  <c r="H595" i="129"/>
  <c r="H596" i="129"/>
  <c r="H597" i="129"/>
  <c r="H598" i="129"/>
  <c r="H599" i="129"/>
  <c r="H600" i="129"/>
  <c r="H601" i="129"/>
  <c r="H602" i="129"/>
  <c r="H603" i="129"/>
  <c r="H604" i="129"/>
  <c r="H605" i="129"/>
  <c r="H606" i="129"/>
  <c r="H607" i="129"/>
  <c r="H608" i="129"/>
  <c r="H609" i="129"/>
  <c r="H610" i="129"/>
  <c r="H611" i="129"/>
  <c r="H612" i="129"/>
  <c r="H613" i="129"/>
  <c r="H614" i="129"/>
  <c r="H615" i="129"/>
  <c r="H616" i="129"/>
  <c r="H617" i="129"/>
  <c r="H618" i="129"/>
  <c r="H619" i="129"/>
  <c r="H620" i="129"/>
  <c r="H621" i="129"/>
  <c r="H622" i="129"/>
  <c r="H623" i="129"/>
  <c r="H624" i="129"/>
  <c r="H625" i="129"/>
  <c r="H626" i="129"/>
  <c r="H627" i="129"/>
  <c r="H628" i="129"/>
  <c r="H629" i="129"/>
  <c r="H630" i="129"/>
  <c r="H631" i="129"/>
  <c r="H632" i="129"/>
  <c r="H633" i="129"/>
  <c r="H634" i="129"/>
  <c r="H635" i="129"/>
  <c r="H636" i="129"/>
  <c r="H637" i="129"/>
  <c r="H638" i="129"/>
  <c r="H639" i="129"/>
  <c r="H640" i="129"/>
  <c r="H641" i="129"/>
  <c r="H642" i="129"/>
  <c r="H643" i="129"/>
  <c r="H644" i="129"/>
  <c r="H645" i="129"/>
  <c r="H646" i="129"/>
  <c r="H647" i="129"/>
  <c r="H648" i="129"/>
  <c r="H649" i="129"/>
  <c r="H650" i="129"/>
  <c r="H651" i="129"/>
  <c r="H652" i="129"/>
  <c r="H653" i="129"/>
  <c r="H654" i="129"/>
  <c r="H655" i="129"/>
  <c r="H656" i="129"/>
  <c r="H657" i="129"/>
  <c r="H658" i="129"/>
  <c r="H659" i="129"/>
  <c r="H660" i="129"/>
  <c r="H661" i="129"/>
  <c r="H662" i="129"/>
  <c r="H663" i="129"/>
  <c r="H664" i="129"/>
  <c r="H665" i="129"/>
  <c r="H666" i="129"/>
  <c r="H667" i="129"/>
  <c r="H668" i="129"/>
  <c r="H669" i="129"/>
  <c r="H670" i="129"/>
  <c r="H671" i="129"/>
  <c r="H672" i="129"/>
  <c r="H673" i="129"/>
  <c r="H674" i="129"/>
  <c r="H675" i="129"/>
  <c r="H676" i="129"/>
  <c r="H677" i="129"/>
  <c r="H678" i="129"/>
  <c r="H679" i="129"/>
  <c r="H680" i="129"/>
  <c r="H681" i="129"/>
  <c r="H682" i="129"/>
  <c r="H683" i="129"/>
  <c r="H684" i="129"/>
  <c r="H685" i="129"/>
  <c r="H686" i="129"/>
  <c r="H687" i="129"/>
  <c r="H688" i="129"/>
  <c r="H689" i="129"/>
  <c r="H690" i="129"/>
  <c r="H691" i="129"/>
  <c r="H692" i="129"/>
  <c r="H693" i="129"/>
  <c r="H694" i="129"/>
  <c r="H695" i="129"/>
  <c r="H696" i="129"/>
  <c r="H697" i="129"/>
  <c r="H698" i="129"/>
  <c r="H699" i="129"/>
  <c r="H700" i="129"/>
  <c r="H701" i="129"/>
  <c r="H702" i="129"/>
  <c r="H703" i="129"/>
  <c r="H704" i="129"/>
  <c r="H705" i="129"/>
  <c r="H706" i="129"/>
  <c r="H707" i="129"/>
  <c r="H708" i="129"/>
  <c r="H709" i="129"/>
  <c r="H710" i="129"/>
  <c r="H711" i="129"/>
  <c r="H712" i="129"/>
  <c r="H713" i="129"/>
  <c r="H714" i="129"/>
  <c r="H715" i="129"/>
  <c r="H716" i="129"/>
  <c r="H717" i="129"/>
  <c r="H718" i="129"/>
  <c r="H719" i="129"/>
  <c r="H720" i="129"/>
  <c r="H721" i="129"/>
  <c r="H722" i="129"/>
  <c r="H723" i="129"/>
  <c r="H724" i="129"/>
  <c r="H725" i="129"/>
  <c r="H726" i="129"/>
  <c r="H727" i="129"/>
  <c r="H728" i="129"/>
  <c r="H729" i="129"/>
  <c r="H730" i="129"/>
  <c r="H731" i="129"/>
  <c r="H732" i="129"/>
  <c r="H733" i="129"/>
  <c r="H734" i="129"/>
  <c r="H735" i="129"/>
  <c r="H736" i="129"/>
  <c r="H737" i="129"/>
  <c r="H738" i="129"/>
  <c r="H739" i="129"/>
  <c r="H740" i="129"/>
  <c r="H741" i="129"/>
  <c r="H742" i="129"/>
  <c r="H743" i="129"/>
  <c r="H744" i="129"/>
  <c r="H745" i="129"/>
  <c r="H746" i="129"/>
  <c r="H747" i="129"/>
  <c r="H748" i="129"/>
  <c r="H749" i="129"/>
  <c r="H750" i="129"/>
  <c r="H751" i="129"/>
  <c r="H752" i="129"/>
  <c r="H753" i="129"/>
  <c r="H754" i="129"/>
  <c r="H755" i="129"/>
  <c r="H756" i="129"/>
  <c r="H757" i="129"/>
  <c r="H758" i="129"/>
  <c r="H759" i="129"/>
  <c r="H760" i="129"/>
  <c r="H761" i="129"/>
  <c r="H762" i="129"/>
  <c r="H763" i="129"/>
  <c r="H764" i="129"/>
  <c r="H765" i="129"/>
  <c r="H766" i="129"/>
  <c r="H767" i="129"/>
  <c r="H768" i="129"/>
  <c r="H769" i="129"/>
  <c r="H770" i="129"/>
  <c r="H771" i="129"/>
  <c r="H772" i="129"/>
  <c r="H773" i="129"/>
  <c r="H774" i="129"/>
  <c r="H775" i="129"/>
  <c r="H776" i="129"/>
  <c r="H777" i="129"/>
  <c r="H778" i="129"/>
  <c r="H779" i="129"/>
  <c r="H780" i="129"/>
  <c r="H781" i="129"/>
  <c r="H782" i="129"/>
  <c r="H783" i="129"/>
  <c r="H784" i="129"/>
  <c r="H785" i="129"/>
  <c r="H786" i="129"/>
  <c r="H787" i="129"/>
  <c r="H788" i="129"/>
  <c r="H789" i="129"/>
  <c r="H790" i="129"/>
  <c r="H791" i="129"/>
  <c r="H792" i="129"/>
  <c r="H793" i="129"/>
  <c r="H794" i="129"/>
  <c r="H795" i="129"/>
  <c r="H796" i="129"/>
  <c r="H797" i="129"/>
  <c r="H798" i="129"/>
  <c r="H799" i="129"/>
  <c r="H800" i="129"/>
  <c r="H801" i="129"/>
  <c r="H802" i="129"/>
  <c r="H803" i="129"/>
  <c r="H804" i="129"/>
  <c r="H8" i="129"/>
  <c r="H395" i="129" l="1"/>
  <c r="H387" i="129"/>
  <c r="H379" i="129"/>
  <c r="H371" i="129"/>
  <c r="H363" i="129"/>
  <c r="H355" i="129"/>
  <c r="H347" i="129"/>
  <c r="H339" i="129"/>
  <c r="H331" i="129"/>
  <c r="H323" i="129"/>
  <c r="H315" i="129"/>
  <c r="H307" i="129"/>
  <c r="H299" i="129"/>
  <c r="H291" i="129"/>
  <c r="H283" i="129"/>
  <c r="H275" i="129"/>
  <c r="H267" i="129"/>
  <c r="H259" i="129"/>
  <c r="H251" i="129"/>
  <c r="H243" i="129"/>
  <c r="H235" i="129"/>
  <c r="H227" i="129"/>
  <c r="H219" i="129"/>
  <c r="H211" i="129"/>
  <c r="H203" i="129"/>
  <c r="H195" i="129"/>
  <c r="H187" i="129"/>
  <c r="H179" i="129"/>
  <c r="H171" i="129"/>
  <c r="H163" i="129"/>
  <c r="H155" i="129"/>
  <c r="H147" i="129"/>
  <c r="H139" i="129"/>
  <c r="H131" i="129"/>
  <c r="H123" i="129"/>
  <c r="H115" i="129"/>
  <c r="H107" i="129"/>
  <c r="H99" i="129"/>
  <c r="H91" i="129"/>
  <c r="H83" i="129"/>
  <c r="H75" i="129"/>
  <c r="H67" i="129"/>
  <c r="H59" i="129"/>
  <c r="H51" i="129"/>
  <c r="H43" i="129"/>
  <c r="H35" i="129"/>
  <c r="H27" i="129"/>
  <c r="H19" i="129"/>
  <c r="H11" i="129"/>
  <c r="H97" i="129"/>
  <c r="H89" i="129"/>
  <c r="H81" i="129"/>
  <c r="H73" i="129"/>
  <c r="H65" i="129"/>
  <c r="H57" i="129"/>
  <c r="H49" i="129"/>
  <c r="H41" i="129"/>
  <c r="H33" i="129"/>
  <c r="H25" i="129"/>
  <c r="H17" i="129"/>
  <c r="H9" i="129"/>
  <c r="H544" i="129"/>
  <c r="H536" i="129"/>
  <c r="H528" i="129"/>
  <c r="H520" i="129"/>
  <c r="H512" i="129"/>
  <c r="H504" i="129"/>
  <c r="H496" i="129"/>
  <c r="H488" i="129"/>
  <c r="H480" i="129"/>
  <c r="H472" i="129"/>
  <c r="H464" i="129"/>
  <c r="H456" i="129"/>
  <c r="H448" i="129"/>
  <c r="H440" i="129"/>
  <c r="H432" i="129"/>
  <c r="H424" i="129"/>
  <c r="H416" i="129"/>
  <c r="H408" i="129"/>
  <c r="H400" i="129"/>
  <c r="H392" i="129"/>
  <c r="H384" i="129"/>
  <c r="H376" i="129"/>
  <c r="H368" i="129"/>
  <c r="H360" i="129"/>
  <c r="H352" i="129"/>
  <c r="H344" i="129"/>
  <c r="H336" i="129"/>
  <c r="H328" i="129"/>
  <c r="H320" i="129"/>
  <c r="H312" i="129"/>
  <c r="H304" i="129"/>
  <c r="H296" i="129"/>
  <c r="H288" i="129"/>
  <c r="H280" i="129"/>
  <c r="H272" i="129"/>
  <c r="H264" i="129"/>
  <c r="H256" i="129"/>
  <c r="H248" i="129"/>
  <c r="H240" i="129"/>
  <c r="H232" i="129"/>
  <c r="H224" i="129"/>
  <c r="H216" i="129"/>
  <c r="H208" i="129"/>
  <c r="H200" i="129"/>
  <c r="H192" i="129"/>
  <c r="H184" i="129"/>
  <c r="H176" i="129"/>
  <c r="H168" i="129"/>
  <c r="H160" i="129"/>
  <c r="H152" i="129"/>
  <c r="H144" i="129"/>
  <c r="H136" i="129"/>
  <c r="H128" i="129"/>
  <c r="H120" i="129"/>
  <c r="H112" i="129"/>
  <c r="H104" i="129"/>
  <c r="H96" i="129"/>
  <c r="H88" i="129"/>
  <c r="H80" i="129"/>
  <c r="H72" i="129"/>
  <c r="H64" i="129"/>
  <c r="H56" i="129"/>
  <c r="H48" i="129"/>
  <c r="H40" i="129"/>
  <c r="H32" i="129"/>
  <c r="H24" i="129"/>
  <c r="H16" i="129"/>
  <c r="H806" i="129"/>
  <c r="H471" i="129"/>
  <c r="H463" i="129"/>
  <c r="H455" i="129"/>
  <c r="H447" i="129"/>
  <c r="H439" i="129"/>
  <c r="H431" i="129"/>
  <c r="H423" i="129"/>
  <c r="H415" i="129"/>
  <c r="H407" i="129"/>
  <c r="H399" i="129"/>
  <c r="H391" i="129"/>
  <c r="H383" i="129"/>
  <c r="H375" i="129"/>
  <c r="H367" i="129"/>
  <c r="H359" i="129"/>
  <c r="H351" i="129"/>
  <c r="H343" i="129"/>
  <c r="H335" i="129"/>
  <c r="H327" i="129"/>
  <c r="H319" i="129"/>
  <c r="H311" i="129"/>
  <c r="H303" i="129"/>
  <c r="H295" i="129"/>
  <c r="H287" i="129"/>
  <c r="H279" i="129"/>
  <c r="H271" i="129"/>
  <c r="H263" i="129"/>
  <c r="H255" i="129"/>
  <c r="H247" i="129"/>
  <c r="H239" i="129"/>
  <c r="H231" i="129"/>
  <c r="H223" i="129"/>
  <c r="H215" i="129"/>
  <c r="H207" i="129"/>
  <c r="H199" i="129"/>
  <c r="H191" i="129"/>
  <c r="H183" i="129"/>
  <c r="H175" i="129"/>
  <c r="H167" i="129"/>
  <c r="H159" i="129"/>
  <c r="H151" i="129"/>
  <c r="H143" i="129"/>
  <c r="H135" i="129"/>
  <c r="H127" i="129"/>
  <c r="H119" i="129"/>
  <c r="H111" i="129"/>
  <c r="H103" i="129"/>
  <c r="H95" i="129"/>
  <c r="H87" i="129"/>
  <c r="H79" i="129"/>
  <c r="H71" i="129"/>
  <c r="H63" i="129"/>
  <c r="H55" i="129"/>
  <c r="H47" i="129"/>
  <c r="H39" i="129"/>
  <c r="H31" i="129"/>
  <c r="H23" i="129"/>
  <c r="H15" i="129"/>
  <c r="H805" i="129"/>
  <c r="H102" i="129"/>
  <c r="H94" i="129"/>
  <c r="H86" i="129"/>
  <c r="H78" i="129"/>
  <c r="H70" i="129"/>
  <c r="H62" i="129"/>
  <c r="H54" i="129"/>
  <c r="H46" i="129"/>
  <c r="H38" i="129"/>
  <c r="H30" i="129"/>
  <c r="H22" i="129"/>
  <c r="G168" i="120" l="1"/>
  <c r="G136" i="120"/>
  <c r="E804" i="129" l="1"/>
  <c r="E803" i="129"/>
  <c r="E802" i="129"/>
  <c r="E801" i="129"/>
  <c r="E800" i="129"/>
  <c r="E799" i="129"/>
  <c r="E798" i="129"/>
  <c r="E797" i="129"/>
  <c r="E796" i="129"/>
  <c r="E795" i="129"/>
  <c r="E794" i="129"/>
  <c r="E793" i="129"/>
  <c r="E792" i="129"/>
  <c r="E791" i="129"/>
  <c r="E790" i="129"/>
  <c r="E789" i="129"/>
  <c r="E788" i="129"/>
  <c r="E787" i="129"/>
  <c r="E786" i="129"/>
  <c r="E785" i="129"/>
  <c r="E784" i="129"/>
  <c r="E783" i="129"/>
  <c r="E782" i="129"/>
  <c r="E781" i="129"/>
  <c r="E780" i="129"/>
  <c r="E779" i="129"/>
  <c r="E778" i="129"/>
  <c r="E777" i="129"/>
  <c r="E776" i="129"/>
  <c r="E775" i="129"/>
  <c r="E774" i="129"/>
  <c r="E773" i="129"/>
  <c r="E772" i="129"/>
  <c r="E771" i="129"/>
  <c r="E770" i="129"/>
  <c r="E769" i="129"/>
  <c r="E768" i="129"/>
  <c r="E767" i="129"/>
  <c r="E766" i="129"/>
  <c r="E765" i="129"/>
  <c r="E764" i="129"/>
  <c r="E763" i="129"/>
  <c r="E762" i="129"/>
  <c r="E761" i="129"/>
  <c r="E760" i="129"/>
  <c r="E759" i="129"/>
  <c r="E758" i="129"/>
  <c r="E757" i="129"/>
  <c r="E756" i="129"/>
  <c r="E755" i="129"/>
  <c r="E754" i="129"/>
  <c r="E753" i="129"/>
  <c r="E752" i="129"/>
  <c r="E751" i="129"/>
  <c r="E750" i="129"/>
  <c r="E749" i="129"/>
  <c r="E748" i="129"/>
  <c r="E747" i="129"/>
  <c r="E746" i="129"/>
  <c r="E745" i="129"/>
  <c r="E744" i="129"/>
  <c r="E743" i="129"/>
  <c r="E742" i="129"/>
  <c r="E741" i="129"/>
  <c r="E740" i="129"/>
  <c r="E739" i="129"/>
  <c r="E738" i="129"/>
  <c r="E737" i="129"/>
  <c r="E736" i="129"/>
  <c r="E735" i="129"/>
  <c r="E734" i="129"/>
  <c r="E733" i="129"/>
  <c r="E732" i="129"/>
  <c r="E731" i="129"/>
  <c r="E730" i="129"/>
  <c r="E729" i="129"/>
  <c r="E728" i="129"/>
  <c r="E727" i="129"/>
  <c r="E726" i="129"/>
  <c r="E725" i="129"/>
  <c r="E724" i="129"/>
  <c r="E723" i="129"/>
  <c r="E722" i="129"/>
  <c r="E721" i="129"/>
  <c r="E720" i="129"/>
  <c r="E719" i="129"/>
  <c r="E718" i="129"/>
  <c r="E717" i="129"/>
  <c r="E716" i="129"/>
  <c r="E715" i="129"/>
  <c r="E714" i="129"/>
  <c r="E713" i="129"/>
  <c r="E712" i="129"/>
  <c r="E711" i="129"/>
  <c r="E710" i="129"/>
  <c r="E709" i="129"/>
  <c r="E708" i="129"/>
  <c r="E707" i="129"/>
  <c r="E706" i="129"/>
  <c r="E705" i="129"/>
  <c r="E704" i="129"/>
  <c r="E703" i="129"/>
  <c r="E702" i="129"/>
  <c r="E701" i="129"/>
  <c r="E700" i="129"/>
  <c r="E699" i="129"/>
  <c r="E698" i="129"/>
  <c r="E697" i="129"/>
  <c r="E696" i="129"/>
  <c r="E695" i="129"/>
  <c r="E694" i="129"/>
  <c r="E693" i="129"/>
  <c r="E692" i="129"/>
  <c r="E691" i="129"/>
  <c r="E690" i="129"/>
  <c r="E689" i="129"/>
  <c r="E688" i="129"/>
  <c r="E687" i="129"/>
  <c r="E686" i="129"/>
  <c r="E685" i="129"/>
  <c r="E684" i="129"/>
  <c r="E683" i="129"/>
  <c r="E682" i="129"/>
  <c r="E681" i="129"/>
  <c r="E680" i="129"/>
  <c r="E679" i="129"/>
  <c r="E678" i="129"/>
  <c r="E677" i="129"/>
  <c r="E676" i="129"/>
  <c r="E675" i="129"/>
  <c r="E674" i="129"/>
  <c r="E673" i="129"/>
  <c r="E672" i="129"/>
  <c r="E671" i="129"/>
  <c r="E670" i="129"/>
  <c r="E669" i="129"/>
  <c r="E668" i="129"/>
  <c r="E667" i="129"/>
  <c r="E666" i="129"/>
  <c r="E665" i="129"/>
  <c r="E664" i="129"/>
  <c r="E663" i="129"/>
  <c r="E662" i="129"/>
  <c r="E661" i="129"/>
  <c r="E660" i="129"/>
  <c r="E659" i="129"/>
  <c r="E658" i="129"/>
  <c r="E657" i="129"/>
  <c r="E656" i="129"/>
  <c r="E655" i="129"/>
  <c r="E654" i="129"/>
  <c r="E653" i="129"/>
  <c r="E652" i="129"/>
  <c r="E651" i="129"/>
  <c r="E650" i="129"/>
  <c r="E649" i="129"/>
  <c r="E648" i="129"/>
  <c r="E647" i="129"/>
  <c r="E646" i="129"/>
  <c r="E645" i="129"/>
  <c r="E644" i="129"/>
  <c r="E643" i="129"/>
  <c r="E642" i="129"/>
  <c r="E641" i="129"/>
  <c r="E640" i="129"/>
  <c r="E639" i="129"/>
  <c r="E638" i="129"/>
  <c r="E637" i="129"/>
  <c r="E636" i="129"/>
  <c r="E635" i="129"/>
  <c r="E634" i="129"/>
  <c r="E633" i="129"/>
  <c r="E632" i="129"/>
  <c r="E631" i="129"/>
  <c r="E630" i="129"/>
  <c r="E629" i="129"/>
  <c r="E628" i="129"/>
  <c r="E627" i="129"/>
  <c r="E626" i="129"/>
  <c r="E625" i="129"/>
  <c r="E624" i="129"/>
  <c r="E623" i="129"/>
  <c r="E622" i="129"/>
  <c r="E621" i="129"/>
  <c r="E620" i="129"/>
  <c r="E619" i="129"/>
  <c r="E618" i="129"/>
  <c r="E617" i="129"/>
  <c r="E616" i="129"/>
  <c r="E615" i="129"/>
  <c r="E614" i="129"/>
  <c r="E613" i="129"/>
  <c r="E612" i="129"/>
  <c r="E611" i="129"/>
  <c r="E610" i="129"/>
  <c r="E609" i="129"/>
  <c r="E608" i="129"/>
  <c r="E607" i="129"/>
  <c r="E606" i="129"/>
  <c r="E605" i="129"/>
  <c r="E604" i="129"/>
  <c r="E603" i="129"/>
  <c r="E602" i="129"/>
  <c r="E601" i="129"/>
  <c r="E600" i="129"/>
  <c r="E599" i="129"/>
  <c r="E598" i="129"/>
  <c r="E597" i="129"/>
  <c r="E596" i="129"/>
  <c r="E595" i="129"/>
  <c r="E594" i="129"/>
  <c r="E593" i="129"/>
  <c r="E592" i="129"/>
  <c r="E591" i="129"/>
  <c r="E590" i="129"/>
  <c r="E589" i="129"/>
  <c r="E588" i="129"/>
  <c r="E587" i="129"/>
  <c r="E586" i="129"/>
  <c r="E585" i="129"/>
  <c r="E584" i="129"/>
  <c r="E583" i="129"/>
  <c r="E582" i="129"/>
  <c r="E581" i="129"/>
  <c r="E580" i="129"/>
  <c r="E579" i="129"/>
  <c r="E578" i="129"/>
  <c r="E577" i="129"/>
  <c r="E576" i="129"/>
  <c r="E575" i="129"/>
  <c r="E574" i="129"/>
  <c r="E573" i="129"/>
  <c r="E572" i="129"/>
  <c r="E571" i="129"/>
  <c r="E570" i="129"/>
  <c r="E569" i="129"/>
  <c r="E568" i="129"/>
  <c r="E567" i="129"/>
  <c r="E566" i="129"/>
  <c r="E565" i="129"/>
  <c r="E564" i="129"/>
  <c r="E563" i="129"/>
  <c r="E562" i="129"/>
  <c r="E561" i="129"/>
  <c r="E560" i="129"/>
  <c r="E559" i="129"/>
  <c r="E558" i="129"/>
  <c r="E557" i="129"/>
  <c r="E556" i="129"/>
  <c r="E555" i="129"/>
  <c r="E554" i="129"/>
  <c r="E553" i="129"/>
  <c r="E552" i="129"/>
  <c r="E551" i="129"/>
  <c r="E550" i="129"/>
  <c r="E549" i="129"/>
  <c r="E548" i="129"/>
  <c r="E547" i="129"/>
  <c r="E546" i="129"/>
  <c r="E545" i="129"/>
  <c r="E544" i="129"/>
  <c r="E543" i="129"/>
  <c r="E542" i="129"/>
  <c r="E541" i="129"/>
  <c r="E540" i="129"/>
  <c r="E539" i="129"/>
  <c r="E538" i="129"/>
  <c r="E537" i="129"/>
  <c r="E536" i="129"/>
  <c r="E535" i="129"/>
  <c r="E534" i="129"/>
  <c r="E533" i="129"/>
  <c r="E532" i="129"/>
  <c r="E531" i="129"/>
  <c r="E530" i="129"/>
  <c r="E529" i="129"/>
  <c r="E528" i="129"/>
  <c r="E527" i="129"/>
  <c r="E526" i="129"/>
  <c r="E525" i="129"/>
  <c r="E524" i="129"/>
  <c r="E523" i="129"/>
  <c r="E522" i="129"/>
  <c r="E521" i="129"/>
  <c r="E520" i="129"/>
  <c r="E519" i="129"/>
  <c r="E518" i="129"/>
  <c r="E517" i="129"/>
  <c r="E516" i="129"/>
  <c r="E515" i="129"/>
  <c r="E514" i="129"/>
  <c r="E513" i="129"/>
  <c r="E512" i="129"/>
  <c r="E511" i="129"/>
  <c r="E510" i="129"/>
  <c r="E509" i="129"/>
  <c r="E508" i="129"/>
  <c r="E507" i="129"/>
  <c r="E506" i="129"/>
  <c r="E505" i="129"/>
  <c r="E504" i="129"/>
  <c r="E503" i="129"/>
  <c r="E502" i="129"/>
  <c r="E501" i="129"/>
  <c r="E500" i="129"/>
  <c r="E499" i="129"/>
  <c r="E498" i="129"/>
  <c r="E497" i="129"/>
  <c r="E496" i="129"/>
  <c r="E495" i="129"/>
  <c r="E494" i="129"/>
  <c r="E493" i="129"/>
  <c r="E492" i="129"/>
  <c r="E491" i="129"/>
  <c r="E490" i="129"/>
  <c r="E489" i="129"/>
  <c r="E488" i="129"/>
  <c r="E487" i="129"/>
  <c r="E486" i="129"/>
  <c r="E485" i="129"/>
  <c r="E484" i="129"/>
  <c r="E483" i="129"/>
  <c r="E482" i="129"/>
  <c r="E481" i="129"/>
  <c r="E480" i="129"/>
  <c r="E479" i="129"/>
  <c r="E478" i="129"/>
  <c r="E477" i="129"/>
  <c r="E476" i="129"/>
  <c r="E475" i="129"/>
  <c r="E474" i="129"/>
  <c r="E473" i="129"/>
  <c r="E472" i="129"/>
  <c r="E471" i="129"/>
  <c r="E470" i="129"/>
  <c r="E469" i="129"/>
  <c r="E468" i="129"/>
  <c r="E467" i="129"/>
  <c r="E466" i="129"/>
  <c r="E465" i="129"/>
  <c r="E464" i="129"/>
  <c r="E463" i="129"/>
  <c r="E462" i="129"/>
  <c r="E461" i="129"/>
  <c r="E460" i="129"/>
  <c r="E459" i="129"/>
  <c r="E458" i="129"/>
  <c r="E457" i="129"/>
  <c r="E456" i="129"/>
  <c r="E455" i="129"/>
  <c r="E454" i="129"/>
  <c r="E453" i="129"/>
  <c r="E452" i="129"/>
  <c r="E451" i="129"/>
  <c r="E450" i="129"/>
  <c r="E449" i="129"/>
  <c r="E448" i="129"/>
  <c r="E447" i="129"/>
  <c r="E446" i="129"/>
  <c r="E445" i="129"/>
  <c r="E444" i="129"/>
  <c r="E443" i="129"/>
  <c r="E442" i="129"/>
  <c r="E441" i="129"/>
  <c r="E440" i="129"/>
  <c r="E439" i="129"/>
  <c r="E438" i="129"/>
  <c r="E437" i="129"/>
  <c r="E436" i="129"/>
  <c r="E435" i="129"/>
  <c r="E434" i="129"/>
  <c r="E433" i="129"/>
  <c r="E432" i="129"/>
  <c r="E431" i="129"/>
  <c r="E430" i="129"/>
  <c r="E429" i="129"/>
  <c r="E428" i="129"/>
  <c r="E427" i="129"/>
  <c r="E426" i="129"/>
  <c r="E425" i="129"/>
  <c r="E424" i="129"/>
  <c r="E423" i="129"/>
  <c r="E422" i="129"/>
  <c r="E421" i="129"/>
  <c r="E420" i="129"/>
  <c r="E419" i="129"/>
  <c r="E418" i="129"/>
  <c r="E417" i="129"/>
  <c r="E416" i="129"/>
  <c r="E415" i="129"/>
  <c r="E414" i="129"/>
  <c r="E413" i="129"/>
  <c r="E412" i="129"/>
  <c r="E411" i="129"/>
  <c r="E410" i="129"/>
  <c r="E409" i="129"/>
  <c r="E408" i="129"/>
  <c r="E407" i="129"/>
  <c r="E406" i="129"/>
  <c r="E405" i="129"/>
  <c r="E404" i="129"/>
  <c r="E403" i="129"/>
  <c r="E402" i="129"/>
  <c r="E401" i="129"/>
  <c r="E400" i="129"/>
  <c r="E399" i="129"/>
  <c r="E398" i="129"/>
  <c r="E397" i="129"/>
  <c r="E396" i="129"/>
  <c r="E395" i="129"/>
  <c r="E394" i="129"/>
  <c r="E393" i="129"/>
  <c r="E392" i="129"/>
  <c r="E391" i="129"/>
  <c r="E390" i="129"/>
  <c r="E389" i="129"/>
  <c r="E388" i="129"/>
  <c r="E387" i="129"/>
  <c r="E386" i="129"/>
  <c r="E385" i="129"/>
  <c r="E384" i="129"/>
  <c r="E383" i="129"/>
  <c r="E382" i="129"/>
  <c r="E381" i="129"/>
  <c r="E380" i="129"/>
  <c r="E379" i="129"/>
  <c r="E378" i="129"/>
  <c r="E377" i="129"/>
  <c r="E376" i="129"/>
  <c r="E375" i="129"/>
  <c r="E374" i="129"/>
  <c r="E373" i="129"/>
  <c r="E372" i="129"/>
  <c r="E371" i="129"/>
  <c r="E370" i="129"/>
  <c r="E369" i="129"/>
  <c r="E368" i="129"/>
  <c r="E367" i="129"/>
  <c r="E366" i="129"/>
  <c r="E365" i="129"/>
  <c r="E364" i="129"/>
  <c r="E363" i="129"/>
  <c r="E362" i="129"/>
  <c r="E361" i="129"/>
  <c r="E360" i="129"/>
  <c r="E359" i="129"/>
  <c r="E358" i="129"/>
  <c r="E357" i="129"/>
  <c r="E356" i="129"/>
  <c r="E355" i="129"/>
  <c r="E354" i="129"/>
  <c r="E353" i="129"/>
  <c r="E352" i="129"/>
  <c r="E351" i="129"/>
  <c r="E350" i="129"/>
  <c r="E349" i="129"/>
  <c r="E348" i="129"/>
  <c r="E347" i="129"/>
  <c r="E346" i="129"/>
  <c r="E345" i="129"/>
  <c r="E344" i="129"/>
  <c r="E343" i="129"/>
  <c r="E342" i="129"/>
  <c r="E341" i="129"/>
  <c r="E340" i="129"/>
  <c r="E339" i="129"/>
  <c r="E338" i="129"/>
  <c r="E337" i="129"/>
  <c r="E336" i="129"/>
  <c r="E335" i="129"/>
  <c r="E334" i="129"/>
  <c r="E333" i="129"/>
  <c r="E332" i="129"/>
  <c r="E331" i="129"/>
  <c r="E330" i="129"/>
  <c r="E329" i="129"/>
  <c r="E328" i="129"/>
  <c r="E327" i="129"/>
  <c r="E326" i="129"/>
  <c r="E325" i="129"/>
  <c r="E324" i="129"/>
  <c r="E323" i="129"/>
  <c r="E322" i="129"/>
  <c r="E321" i="129"/>
  <c r="E320" i="129"/>
  <c r="E319" i="129"/>
  <c r="E318" i="129"/>
  <c r="E317" i="129"/>
  <c r="E316" i="129"/>
  <c r="E315" i="129"/>
  <c r="E314" i="129"/>
  <c r="E313" i="129"/>
  <c r="E312" i="129"/>
  <c r="E311" i="129"/>
  <c r="E310" i="129"/>
  <c r="E309" i="129"/>
  <c r="E308" i="129"/>
  <c r="E307" i="129"/>
  <c r="E306" i="129"/>
  <c r="E305" i="129"/>
  <c r="E304" i="129"/>
  <c r="E303" i="129"/>
  <c r="E302" i="129"/>
  <c r="E301" i="129"/>
  <c r="E300" i="129"/>
  <c r="E299" i="129"/>
  <c r="E298" i="129"/>
  <c r="E297" i="129"/>
  <c r="E296" i="129"/>
  <c r="E295" i="129"/>
  <c r="E294" i="129"/>
  <c r="E293" i="129"/>
  <c r="E292" i="129"/>
  <c r="E291" i="129"/>
  <c r="E290" i="129"/>
  <c r="E289" i="129"/>
  <c r="E288" i="129"/>
  <c r="E287" i="129"/>
  <c r="E286" i="129"/>
  <c r="E285" i="129"/>
  <c r="E284" i="129"/>
  <c r="E283" i="129"/>
  <c r="E282" i="129"/>
  <c r="E281" i="129"/>
  <c r="E280" i="129"/>
  <c r="E279" i="129"/>
  <c r="E278" i="129"/>
  <c r="E277" i="129"/>
  <c r="E276" i="129"/>
  <c r="E275" i="129"/>
  <c r="E274" i="129"/>
  <c r="E273" i="129"/>
  <c r="E272" i="129"/>
  <c r="E271" i="129"/>
  <c r="E270" i="129"/>
  <c r="E269" i="129"/>
  <c r="E268" i="129"/>
  <c r="E267" i="129"/>
  <c r="E266" i="129"/>
  <c r="E265" i="129"/>
  <c r="E264" i="129"/>
  <c r="E263" i="129"/>
  <c r="E262" i="129"/>
  <c r="E261" i="129"/>
  <c r="E260" i="129"/>
  <c r="E259" i="129"/>
  <c r="E258" i="129"/>
  <c r="E257" i="129"/>
  <c r="E256" i="129"/>
  <c r="E255" i="129"/>
  <c r="E254" i="129"/>
  <c r="E253" i="129"/>
  <c r="E252" i="129"/>
  <c r="E251" i="129"/>
  <c r="E250" i="129"/>
  <c r="E249" i="129"/>
  <c r="E248" i="129"/>
  <c r="E247" i="129"/>
  <c r="E246" i="129"/>
  <c r="E245" i="129"/>
  <c r="E244" i="129"/>
  <c r="E243" i="129"/>
  <c r="E242" i="129"/>
  <c r="E241" i="129"/>
  <c r="E240" i="129"/>
  <c r="E239" i="129"/>
  <c r="E238" i="129"/>
  <c r="E237" i="129"/>
  <c r="E236" i="129"/>
  <c r="E235" i="129"/>
  <c r="E234" i="129"/>
  <c r="E233" i="129"/>
  <c r="E232" i="129"/>
  <c r="E231" i="129"/>
  <c r="E230" i="129"/>
  <c r="E229" i="129"/>
  <c r="E228" i="129"/>
  <c r="E227" i="129"/>
  <c r="E226" i="129"/>
  <c r="E225" i="129"/>
  <c r="E224" i="129"/>
  <c r="E223" i="129"/>
  <c r="E222" i="129"/>
  <c r="E221" i="129"/>
  <c r="E220" i="129"/>
  <c r="E219" i="129"/>
  <c r="E218" i="129"/>
  <c r="E217" i="129"/>
  <c r="E216" i="129"/>
  <c r="E215" i="129"/>
  <c r="E214" i="129"/>
  <c r="E213" i="129"/>
  <c r="E212" i="129"/>
  <c r="E211" i="129"/>
  <c r="E210" i="129"/>
  <c r="E209" i="129"/>
  <c r="E208" i="129"/>
  <c r="E207" i="129"/>
  <c r="E206" i="129"/>
  <c r="E205" i="129"/>
  <c r="E204" i="129"/>
  <c r="E203" i="129"/>
  <c r="E202" i="129"/>
  <c r="E201" i="129"/>
  <c r="E200" i="129"/>
  <c r="E199" i="129"/>
  <c r="E198" i="129"/>
  <c r="E197" i="129"/>
  <c r="E196" i="129"/>
  <c r="E195" i="129"/>
  <c r="E194" i="129"/>
  <c r="E193" i="129"/>
  <c r="E192" i="129"/>
  <c r="E191" i="129"/>
  <c r="E190" i="129"/>
  <c r="E189" i="129"/>
  <c r="E188" i="129"/>
  <c r="E187" i="129"/>
  <c r="E186" i="129"/>
  <c r="E185" i="129"/>
  <c r="E184" i="129"/>
  <c r="E183" i="129"/>
  <c r="E182" i="129"/>
  <c r="E181" i="129"/>
  <c r="E180" i="129"/>
  <c r="E179" i="129"/>
  <c r="E178" i="129"/>
  <c r="E177" i="129"/>
  <c r="E176" i="129"/>
  <c r="E175" i="129"/>
  <c r="E174" i="129"/>
  <c r="E173" i="129"/>
  <c r="E172" i="129"/>
  <c r="E171" i="129"/>
  <c r="E170" i="129"/>
  <c r="E169" i="129"/>
  <c r="E168" i="129"/>
  <c r="E167" i="129"/>
  <c r="E166" i="129"/>
  <c r="E165" i="129"/>
  <c r="E164" i="129"/>
  <c r="E163" i="129"/>
  <c r="E162" i="129"/>
  <c r="E161" i="129"/>
  <c r="E160" i="129"/>
  <c r="E159" i="129"/>
  <c r="E158" i="129"/>
  <c r="E157" i="129"/>
  <c r="E156" i="129"/>
  <c r="E155" i="129"/>
  <c r="E154" i="129"/>
  <c r="E153" i="129"/>
  <c r="E152" i="129"/>
  <c r="E151" i="129"/>
  <c r="E150" i="129"/>
  <c r="E149" i="129"/>
  <c r="E148" i="129"/>
  <c r="E147" i="129"/>
  <c r="E146" i="129"/>
  <c r="E145" i="129"/>
  <c r="E144" i="129"/>
  <c r="E143" i="129"/>
  <c r="E142" i="129"/>
  <c r="E141" i="129"/>
  <c r="E140" i="129"/>
  <c r="E139" i="129"/>
  <c r="E138" i="129"/>
  <c r="E137" i="129"/>
  <c r="E136" i="129"/>
  <c r="E135" i="129"/>
  <c r="E134" i="129"/>
  <c r="E133" i="129"/>
  <c r="E132" i="129"/>
  <c r="E131" i="129"/>
  <c r="E130" i="129"/>
  <c r="E129" i="129"/>
  <c r="E128" i="129"/>
  <c r="E127" i="129"/>
  <c r="E126" i="129"/>
  <c r="E125" i="129"/>
  <c r="E124" i="129"/>
  <c r="E123" i="129"/>
  <c r="E122" i="129"/>
  <c r="E121" i="129"/>
  <c r="E120" i="129"/>
  <c r="E119" i="129"/>
  <c r="E118" i="129"/>
  <c r="E117" i="129"/>
  <c r="E116" i="129"/>
  <c r="E115" i="129"/>
  <c r="E114" i="129"/>
  <c r="E113" i="129"/>
  <c r="E112" i="129"/>
  <c r="E111" i="129"/>
  <c r="E110" i="129"/>
  <c r="E109" i="129"/>
  <c r="E108" i="129"/>
  <c r="E107" i="129"/>
  <c r="E106" i="129"/>
  <c r="E105" i="129"/>
  <c r="E104" i="129"/>
  <c r="E103" i="129"/>
  <c r="E102" i="129"/>
  <c r="E101" i="129"/>
  <c r="E100" i="129"/>
  <c r="E99" i="129"/>
  <c r="E98" i="129"/>
  <c r="E97" i="129"/>
  <c r="E96" i="129"/>
  <c r="E95" i="129"/>
  <c r="E94" i="129"/>
  <c r="E93" i="129"/>
  <c r="E92" i="129"/>
  <c r="E91" i="129"/>
  <c r="E90" i="129"/>
  <c r="E89" i="129"/>
  <c r="E88" i="129"/>
  <c r="E87" i="129"/>
  <c r="E86" i="129"/>
  <c r="E85" i="129"/>
  <c r="E84" i="129"/>
  <c r="E83" i="129"/>
  <c r="E82" i="129"/>
  <c r="E81" i="129"/>
  <c r="E80" i="129"/>
  <c r="E79" i="129"/>
  <c r="E78" i="129"/>
  <c r="E77" i="129"/>
  <c r="E76" i="129"/>
  <c r="E75" i="129"/>
  <c r="E74" i="129"/>
  <c r="E73" i="129"/>
  <c r="E72" i="129"/>
  <c r="E71" i="129"/>
  <c r="E70" i="129"/>
  <c r="E69" i="129"/>
  <c r="E68" i="129"/>
  <c r="E67" i="129"/>
  <c r="E66" i="129"/>
  <c r="E65" i="129"/>
  <c r="E64" i="129"/>
  <c r="E63" i="129"/>
  <c r="E62" i="129"/>
  <c r="E61" i="129"/>
  <c r="E60" i="129"/>
  <c r="E59" i="129"/>
  <c r="E58" i="129"/>
  <c r="E57" i="129"/>
  <c r="E56" i="129"/>
  <c r="E55" i="129"/>
  <c r="E54" i="129"/>
  <c r="E53" i="129"/>
  <c r="E52" i="129"/>
  <c r="E51" i="129"/>
  <c r="E50" i="129"/>
  <c r="E49" i="129"/>
  <c r="E48" i="129"/>
  <c r="E47" i="129"/>
  <c r="E46" i="129"/>
  <c r="E45" i="129"/>
  <c r="E44" i="129"/>
  <c r="E43" i="129"/>
  <c r="E42" i="129"/>
  <c r="E41" i="129"/>
  <c r="E40" i="129"/>
  <c r="E39" i="129"/>
  <c r="E38" i="129"/>
  <c r="E37" i="129"/>
  <c r="E36" i="129"/>
  <c r="E35" i="129"/>
  <c r="E34" i="129"/>
  <c r="E33" i="129"/>
  <c r="E32" i="129"/>
  <c r="E31" i="129"/>
  <c r="E30" i="129"/>
  <c r="E29" i="129"/>
  <c r="E28" i="129"/>
  <c r="E27" i="129"/>
  <c r="E26" i="129"/>
  <c r="E25" i="129"/>
  <c r="E24" i="129"/>
  <c r="E23" i="129"/>
  <c r="E22" i="129"/>
  <c r="E21" i="129"/>
  <c r="E20" i="129"/>
  <c r="E19" i="129"/>
  <c r="E18" i="129"/>
  <c r="E17" i="129"/>
  <c r="E16" i="129"/>
  <c r="E15" i="129"/>
  <c r="E14" i="129"/>
  <c r="E13" i="129"/>
  <c r="E12" i="129"/>
  <c r="E11" i="129"/>
  <c r="E10" i="129"/>
  <c r="E9" i="129"/>
  <c r="E8" i="129"/>
  <c r="E808" i="129" l="1"/>
  <c r="J108" i="102"/>
  <c r="K102" i="102" s="1"/>
  <c r="I108" i="102"/>
  <c r="G108" i="102"/>
  <c r="F108" i="102"/>
  <c r="C108" i="102"/>
  <c r="B108" i="102"/>
  <c r="H106" i="102"/>
  <c r="D106" i="102"/>
  <c r="K105" i="102"/>
  <c r="H105" i="102"/>
  <c r="D105" i="102"/>
  <c r="H104" i="102"/>
  <c r="D104" i="102"/>
  <c r="H103" i="102"/>
  <c r="D103" i="102"/>
  <c r="H102" i="102"/>
  <c r="D102" i="102"/>
  <c r="H101" i="102"/>
  <c r="D101" i="102"/>
  <c r="H100" i="102"/>
  <c r="D100" i="102"/>
  <c r="H99" i="102"/>
  <c r="D99" i="102"/>
  <c r="H98" i="102"/>
  <c r="D98" i="102"/>
  <c r="K97" i="102"/>
  <c r="H97" i="102"/>
  <c r="D97" i="102"/>
  <c r="H96" i="102"/>
  <c r="D96" i="102"/>
  <c r="H95" i="102"/>
  <c r="D95" i="102"/>
  <c r="H94" i="102"/>
  <c r="D94" i="102"/>
  <c r="H93" i="102"/>
  <c r="D93" i="102"/>
  <c r="H92" i="102"/>
  <c r="D92" i="102"/>
  <c r="H91" i="102"/>
  <c r="D91" i="102"/>
  <c r="H90" i="102"/>
  <c r="D90" i="102"/>
  <c r="K89" i="102"/>
  <c r="H89" i="102"/>
  <c r="D89" i="102"/>
  <c r="H88" i="102"/>
  <c r="D88" i="102"/>
  <c r="H87" i="102"/>
  <c r="D87" i="102"/>
  <c r="H86" i="102"/>
  <c r="D86" i="102"/>
  <c r="H85" i="102"/>
  <c r="D85" i="102"/>
  <c r="H84" i="102"/>
  <c r="D84" i="102"/>
  <c r="H83" i="102"/>
  <c r="D83" i="102"/>
  <c r="H82" i="102"/>
  <c r="D82" i="102"/>
  <c r="H81" i="102"/>
  <c r="D81" i="102"/>
  <c r="H80" i="102"/>
  <c r="D80" i="102"/>
  <c r="H79" i="102"/>
  <c r="D79" i="102"/>
  <c r="H78" i="102"/>
  <c r="D78" i="102"/>
  <c r="H77" i="102"/>
  <c r="D77" i="102"/>
  <c r="H76" i="102"/>
  <c r="D76" i="102"/>
  <c r="H75" i="102"/>
  <c r="D75" i="102"/>
  <c r="H74" i="102"/>
  <c r="D74" i="102"/>
  <c r="K73" i="102"/>
  <c r="H73" i="102"/>
  <c r="D73" i="102"/>
  <c r="H72" i="102"/>
  <c r="D72" i="102"/>
  <c r="H71" i="102"/>
  <c r="D71" i="102"/>
  <c r="H70" i="102"/>
  <c r="D70" i="102"/>
  <c r="H69" i="102"/>
  <c r="D69" i="102"/>
  <c r="K68" i="102"/>
  <c r="H68" i="102"/>
  <c r="D68" i="102"/>
  <c r="K67" i="102"/>
  <c r="H67" i="102"/>
  <c r="D67" i="102"/>
  <c r="H66" i="102"/>
  <c r="D66" i="102"/>
  <c r="K65" i="102"/>
  <c r="H65" i="102"/>
  <c r="D65" i="102"/>
  <c r="H64" i="102"/>
  <c r="D64" i="102"/>
  <c r="H63" i="102"/>
  <c r="D63" i="102"/>
  <c r="H62" i="102"/>
  <c r="D62" i="102"/>
  <c r="H61" i="102"/>
  <c r="D61" i="102"/>
  <c r="K60" i="102"/>
  <c r="H60" i="102"/>
  <c r="D60" i="102"/>
  <c r="H59" i="102"/>
  <c r="D59" i="102"/>
  <c r="H58" i="102"/>
  <c r="D58" i="102"/>
  <c r="K57" i="102"/>
  <c r="H57" i="102"/>
  <c r="D57" i="102"/>
  <c r="H56" i="102"/>
  <c r="D56" i="102"/>
  <c r="H55" i="102"/>
  <c r="D55" i="102"/>
  <c r="H54" i="102"/>
  <c r="D54" i="102"/>
  <c r="H53" i="102"/>
  <c r="D53" i="102"/>
  <c r="H52" i="102"/>
  <c r="D52" i="102"/>
  <c r="K51" i="102"/>
  <c r="H51" i="102"/>
  <c r="D51" i="102"/>
  <c r="H50" i="102"/>
  <c r="D50" i="102"/>
  <c r="H49" i="102"/>
  <c r="D49" i="102"/>
  <c r="H48" i="102"/>
  <c r="D48" i="102"/>
  <c r="H47" i="102"/>
  <c r="D47" i="102"/>
  <c r="H46" i="102"/>
  <c r="D46" i="102"/>
  <c r="H45" i="102"/>
  <c r="D45" i="102"/>
  <c r="H44" i="102"/>
  <c r="D44" i="102"/>
  <c r="H43" i="102"/>
  <c r="D43" i="102"/>
  <c r="H42" i="102"/>
  <c r="D42" i="102"/>
  <c r="K41" i="102"/>
  <c r="H41" i="102"/>
  <c r="D41" i="102"/>
  <c r="H40" i="102"/>
  <c r="D40" i="102"/>
  <c r="H39" i="102"/>
  <c r="D39" i="102"/>
  <c r="H38" i="102"/>
  <c r="D38" i="102"/>
  <c r="H37" i="102"/>
  <c r="D37" i="102"/>
  <c r="K36" i="102"/>
  <c r="H36" i="102"/>
  <c r="D36" i="102"/>
  <c r="K35" i="102"/>
  <c r="H35" i="102"/>
  <c r="D35" i="102"/>
  <c r="H34" i="102"/>
  <c r="D34" i="102"/>
  <c r="K33" i="102"/>
  <c r="H33" i="102"/>
  <c r="D33" i="102"/>
  <c r="H32" i="102"/>
  <c r="D32" i="102"/>
  <c r="H31" i="102"/>
  <c r="D31" i="102"/>
  <c r="K30" i="102"/>
  <c r="H30" i="102"/>
  <c r="D30" i="102"/>
  <c r="H29" i="102"/>
  <c r="D29" i="102"/>
  <c r="K28" i="102"/>
  <c r="H28" i="102"/>
  <c r="D28" i="102"/>
  <c r="K27" i="102"/>
  <c r="H27" i="102"/>
  <c r="D27" i="102"/>
  <c r="H26" i="102"/>
  <c r="D26" i="102"/>
  <c r="K25" i="102"/>
  <c r="H25" i="102"/>
  <c r="D25" i="102"/>
  <c r="H24" i="102"/>
  <c r="D24" i="102"/>
  <c r="H23" i="102"/>
  <c r="D23" i="102"/>
  <c r="K22" i="102"/>
  <c r="H22" i="102"/>
  <c r="D22" i="102"/>
  <c r="H21" i="102"/>
  <c r="D21" i="102"/>
  <c r="K20" i="102"/>
  <c r="H20" i="102"/>
  <c r="D20" i="102"/>
  <c r="K19" i="102"/>
  <c r="H19" i="102"/>
  <c r="D19" i="102"/>
  <c r="H18" i="102"/>
  <c r="D18" i="102"/>
  <c r="K17" i="102"/>
  <c r="H17" i="102"/>
  <c r="D17" i="102"/>
  <c r="H16" i="102"/>
  <c r="D16" i="102"/>
  <c r="H15" i="102"/>
  <c r="D15" i="102"/>
  <c r="K14" i="102"/>
  <c r="H14" i="102"/>
  <c r="D14" i="102"/>
  <c r="H13" i="102"/>
  <c r="D13" i="102"/>
  <c r="K12" i="102"/>
  <c r="H12" i="102"/>
  <c r="D12" i="102"/>
  <c r="K11" i="102"/>
  <c r="H11" i="102"/>
  <c r="D11" i="102"/>
  <c r="H10" i="102"/>
  <c r="D10" i="102"/>
  <c r="K9" i="102"/>
  <c r="H9" i="102"/>
  <c r="D9" i="102"/>
  <c r="H8" i="102"/>
  <c r="D8" i="102"/>
  <c r="K43" i="102" l="1"/>
  <c r="K91" i="102"/>
  <c r="K44" i="102"/>
  <c r="K99" i="102"/>
  <c r="K81" i="102"/>
  <c r="K75" i="102"/>
  <c r="K49" i="102"/>
  <c r="K52" i="102"/>
  <c r="K59" i="102"/>
  <c r="K83" i="102"/>
  <c r="K15" i="102"/>
  <c r="K23" i="102"/>
  <c r="K31" i="102"/>
  <c r="K39" i="102"/>
  <c r="K47" i="102"/>
  <c r="K55" i="102"/>
  <c r="K63" i="102"/>
  <c r="K71" i="102"/>
  <c r="K79" i="102"/>
  <c r="K87" i="102"/>
  <c r="K95" i="102"/>
  <c r="K103" i="102"/>
  <c r="K76" i="102"/>
  <c r="K92" i="102"/>
  <c r="K100" i="102"/>
  <c r="K18" i="102"/>
  <c r="K34" i="102"/>
  <c r="K50" i="102"/>
  <c r="K58" i="102"/>
  <c r="K74" i="102"/>
  <c r="K82" i="102"/>
  <c r="K90" i="102"/>
  <c r="K98" i="102"/>
  <c r="K106" i="102"/>
  <c r="K13" i="102"/>
  <c r="K21" i="102"/>
  <c r="K29" i="102"/>
  <c r="K37" i="102"/>
  <c r="K45" i="102"/>
  <c r="K53" i="102"/>
  <c r="K61" i="102"/>
  <c r="K69" i="102"/>
  <c r="K77" i="102"/>
  <c r="K85" i="102"/>
  <c r="K93" i="102"/>
  <c r="K101" i="102"/>
  <c r="K84" i="102"/>
  <c r="K10" i="102"/>
  <c r="K26" i="102"/>
  <c r="K42" i="102"/>
  <c r="K66" i="102"/>
  <c r="K8" i="102"/>
  <c r="K16" i="102"/>
  <c r="K24" i="102"/>
  <c r="K32" i="102"/>
  <c r="K40" i="102"/>
  <c r="K48" i="102"/>
  <c r="K56" i="102"/>
  <c r="K64" i="102"/>
  <c r="K72" i="102"/>
  <c r="K80" i="102"/>
  <c r="K88" i="102"/>
  <c r="K96" i="102"/>
  <c r="K104" i="102"/>
  <c r="K38" i="102"/>
  <c r="K46" i="102"/>
  <c r="K54" i="102"/>
  <c r="K62" i="102"/>
  <c r="K70" i="102"/>
  <c r="K78" i="102"/>
  <c r="K86" i="102"/>
  <c r="K94" i="102"/>
  <c r="H108" i="102"/>
  <c r="D108" i="102"/>
  <c r="E13" i="102" s="1"/>
  <c r="G162" i="120"/>
  <c r="G97" i="120"/>
  <c r="G98" i="120"/>
  <c r="G37" i="120"/>
  <c r="G93" i="120"/>
  <c r="E79" i="102" l="1"/>
  <c r="E63" i="102"/>
  <c r="E15" i="102"/>
  <c r="E52" i="102"/>
  <c r="E82" i="102"/>
  <c r="E18" i="102"/>
  <c r="E67" i="102"/>
  <c r="E57" i="102"/>
  <c r="E94" i="102"/>
  <c r="E30" i="102"/>
  <c r="E96" i="102"/>
  <c r="E32" i="102"/>
  <c r="E69" i="102"/>
  <c r="E74" i="102"/>
  <c r="E10" i="102"/>
  <c r="E71" i="102"/>
  <c r="E11" i="102"/>
  <c r="E44" i="102"/>
  <c r="E27" i="102"/>
  <c r="E49" i="102"/>
  <c r="E86" i="102"/>
  <c r="E22" i="102"/>
  <c r="E88" i="102"/>
  <c r="E24" i="102"/>
  <c r="E61" i="102"/>
  <c r="E66" i="102"/>
  <c r="E36" i="102"/>
  <c r="E78" i="102"/>
  <c r="E53" i="102"/>
  <c r="E58" i="102"/>
  <c r="E59" i="102"/>
  <c r="E55" i="102"/>
  <c r="E92" i="102"/>
  <c r="E28" i="102"/>
  <c r="E97" i="102"/>
  <c r="E33" i="102"/>
  <c r="E70" i="102"/>
  <c r="E91" i="102"/>
  <c r="E72" i="102"/>
  <c r="E8" i="102"/>
  <c r="E45" i="102"/>
  <c r="E50" i="102"/>
  <c r="E35" i="102"/>
  <c r="E47" i="102"/>
  <c r="E84" i="102"/>
  <c r="E20" i="102"/>
  <c r="E89" i="102"/>
  <c r="E25" i="102"/>
  <c r="E62" i="102"/>
  <c r="E51" i="102"/>
  <c r="E64" i="102"/>
  <c r="E101" i="102"/>
  <c r="E37" i="102"/>
  <c r="E75" i="102"/>
  <c r="E105" i="102"/>
  <c r="E14" i="102"/>
  <c r="E103" i="102"/>
  <c r="E39" i="102"/>
  <c r="E76" i="102"/>
  <c r="E12" i="102"/>
  <c r="E81" i="102"/>
  <c r="E17" i="102"/>
  <c r="E54" i="102"/>
  <c r="E43" i="102"/>
  <c r="E56" i="102"/>
  <c r="E93" i="102"/>
  <c r="E29" i="102"/>
  <c r="E100" i="102"/>
  <c r="E16" i="102"/>
  <c r="E106" i="102"/>
  <c r="E98" i="102"/>
  <c r="E34" i="102"/>
  <c r="E95" i="102"/>
  <c r="E31" i="102"/>
  <c r="E68" i="102"/>
  <c r="E99" i="102"/>
  <c r="E73" i="102"/>
  <c r="E9" i="102"/>
  <c r="E46" i="102"/>
  <c r="E19" i="102"/>
  <c r="E48" i="102"/>
  <c r="E85" i="102"/>
  <c r="E21" i="102"/>
  <c r="E41" i="102"/>
  <c r="E80" i="102"/>
  <c r="E42" i="102"/>
  <c r="E90" i="102"/>
  <c r="E26" i="102"/>
  <c r="E87" i="102"/>
  <c r="E23" i="102"/>
  <c r="E60" i="102"/>
  <c r="E83" i="102"/>
  <c r="E65" i="102"/>
  <c r="E102" i="102"/>
  <c r="E38" i="102"/>
  <c r="E104" i="102"/>
  <c r="E40" i="102"/>
  <c r="E77" i="102"/>
  <c r="B124" i="123" l="1"/>
  <c r="C124" i="123"/>
  <c r="G183" i="120" l="1"/>
  <c r="G120" i="120"/>
  <c r="G19" i="120"/>
  <c r="G20" i="120"/>
  <c r="G21" i="120"/>
  <c r="G22" i="120"/>
  <c r="G23" i="120"/>
  <c r="G24" i="120"/>
  <c r="G25" i="120"/>
  <c r="G26" i="120"/>
  <c r="G27" i="120"/>
  <c r="G28" i="120"/>
  <c r="C217" i="120" l="1"/>
  <c r="D217" i="120"/>
  <c r="E217" i="120"/>
  <c r="F217" i="120"/>
  <c r="G194" i="120"/>
  <c r="G174" i="120"/>
  <c r="G15" i="120"/>
  <c r="G17" i="120"/>
  <c r="G16" i="120"/>
  <c r="G18" i="120"/>
  <c r="G29" i="120"/>
  <c r="G30" i="120"/>
  <c r="G31" i="120"/>
  <c r="G32" i="120"/>
  <c r="G33" i="120"/>
  <c r="G34" i="120"/>
  <c r="G35" i="120"/>
  <c r="G36" i="120"/>
  <c r="G38" i="120"/>
  <c r="G39" i="120"/>
  <c r="G40" i="120"/>
  <c r="G41" i="120"/>
  <c r="G42" i="120"/>
  <c r="G43" i="120"/>
  <c r="G44" i="120"/>
  <c r="G45" i="120"/>
  <c r="G46" i="120"/>
  <c r="G47" i="120"/>
  <c r="G48" i="120"/>
  <c r="G49" i="120"/>
  <c r="G50" i="120"/>
  <c r="G51" i="120"/>
  <c r="G52" i="120"/>
  <c r="G53" i="120"/>
  <c r="G54" i="120"/>
  <c r="G55" i="120"/>
  <c r="G56" i="120"/>
  <c r="G57" i="120"/>
  <c r="G58" i="120"/>
  <c r="G59" i="120"/>
  <c r="G60" i="120"/>
  <c r="G64" i="120"/>
  <c r="G65" i="120"/>
  <c r="G66" i="120"/>
  <c r="G67" i="120"/>
  <c r="G68" i="120"/>
  <c r="G69" i="120"/>
  <c r="G70" i="120"/>
  <c r="G71" i="120"/>
  <c r="G72" i="120"/>
  <c r="G73" i="120"/>
  <c r="G74" i="120"/>
  <c r="G90" i="120"/>
  <c r="G91" i="120"/>
  <c r="G92" i="120"/>
  <c r="G94" i="120"/>
  <c r="G95" i="120"/>
  <c r="G96" i="120"/>
  <c r="G99" i="120"/>
  <c r="G100" i="120"/>
  <c r="G101" i="120"/>
  <c r="G102" i="120"/>
  <c r="G103" i="120"/>
  <c r="G104" i="120"/>
  <c r="G105" i="120"/>
  <c r="G106" i="120"/>
  <c r="G107" i="120"/>
  <c r="G108" i="120"/>
  <c r="G109" i="120"/>
  <c r="G110" i="120"/>
  <c r="G112" i="120"/>
  <c r="G113" i="120"/>
  <c r="G114" i="120"/>
  <c r="G115" i="120"/>
  <c r="G116" i="120"/>
  <c r="G118" i="120"/>
  <c r="G117" i="120"/>
  <c r="G119" i="120"/>
  <c r="G121" i="120"/>
  <c r="G122" i="120"/>
  <c r="G123" i="120"/>
  <c r="G124" i="120"/>
  <c r="G125" i="120"/>
  <c r="G126" i="120"/>
  <c r="G127" i="120"/>
  <c r="G128" i="120"/>
  <c r="G129" i="120"/>
  <c r="G130" i="120"/>
  <c r="G131" i="120"/>
  <c r="G132" i="120"/>
  <c r="G133" i="120"/>
  <c r="G134" i="120"/>
  <c r="G135" i="120"/>
  <c r="G137" i="120"/>
  <c r="G138" i="120"/>
  <c r="G140" i="120"/>
  <c r="G141" i="120"/>
  <c r="G142" i="120"/>
  <c r="G143" i="120"/>
  <c r="G144" i="120"/>
  <c r="G145" i="120"/>
  <c r="G146" i="120"/>
  <c r="G147" i="120"/>
  <c r="G148" i="120"/>
  <c r="G149" i="120"/>
  <c r="G150" i="120"/>
  <c r="G151" i="120"/>
  <c r="G152" i="120"/>
  <c r="G153" i="120"/>
  <c r="G155" i="120"/>
  <c r="G156" i="120"/>
  <c r="G157" i="120"/>
  <c r="G158" i="120"/>
  <c r="G159" i="120"/>
  <c r="G160" i="120"/>
  <c r="G161" i="120"/>
  <c r="G163" i="120"/>
  <c r="G164" i="120"/>
  <c r="G165" i="120"/>
  <c r="G166" i="120"/>
  <c r="G167" i="120"/>
  <c r="G169" i="120"/>
  <c r="G170" i="120"/>
  <c r="G171" i="120"/>
  <c r="G172" i="120"/>
  <c r="G173" i="120"/>
  <c r="G175" i="120"/>
  <c r="G176" i="120"/>
  <c r="G177" i="120"/>
  <c r="G178" i="120"/>
  <c r="G179" i="120"/>
  <c r="G180" i="120"/>
  <c r="G181" i="120"/>
  <c r="G182" i="120"/>
  <c r="G184" i="120"/>
  <c r="G185" i="120"/>
  <c r="G187" i="120"/>
  <c r="G188" i="120"/>
  <c r="G189" i="120"/>
  <c r="G190" i="120"/>
  <c r="G191" i="120"/>
  <c r="G192" i="120"/>
  <c r="G193" i="120"/>
  <c r="G195" i="120"/>
  <c r="G196" i="120"/>
  <c r="G197" i="120"/>
  <c r="G198" i="120"/>
  <c r="G199" i="120"/>
  <c r="G200" i="120"/>
  <c r="G201" i="120"/>
  <c r="G202" i="120"/>
  <c r="G203" i="120"/>
  <c r="G204" i="120"/>
  <c r="G205" i="120"/>
  <c r="G206" i="120"/>
  <c r="G207" i="120"/>
  <c r="G208" i="120"/>
  <c r="G209" i="120"/>
  <c r="G210" i="120"/>
  <c r="G211" i="120"/>
  <c r="G212" i="120"/>
  <c r="G213" i="120"/>
  <c r="G214" i="120"/>
  <c r="G215" i="120"/>
  <c r="G14" i="120"/>
  <c r="G217" i="120" l="1"/>
  <c r="G124" i="123"/>
  <c r="F124" i="123"/>
  <c r="D124" i="123"/>
  <c r="H124" i="123" l="1"/>
</calcChain>
</file>

<file path=xl/sharedStrings.xml><?xml version="1.0" encoding="utf-8"?>
<sst xmlns="http://schemas.openxmlformats.org/spreadsheetml/2006/main" count="6515" uniqueCount="933">
  <si>
    <t>Automotive Parts and Accessories</t>
  </si>
  <si>
    <t>New and Used Car Dealers</t>
  </si>
  <si>
    <t>Recreational and All Other Motorized Vehicles</t>
  </si>
  <si>
    <t>Arts and Entertainment</t>
  </si>
  <si>
    <t>Auto Rental and Storage</t>
  </si>
  <si>
    <t>Education and Athletic Events</t>
  </si>
  <si>
    <t>Electronic and Precision Equipment Repair and Maintenance</t>
  </si>
  <si>
    <t>Funeral Service and Crematories</t>
  </si>
  <si>
    <t>Hotels and All Other Lodging Places</t>
  </si>
  <si>
    <t>Laundry and Floor Cleaning</t>
  </si>
  <si>
    <t>Motion Picture and Video Industries</t>
  </si>
  <si>
    <t>Upholstery and Furniture Repair</t>
  </si>
  <si>
    <t>Book and Stationery Stores</t>
  </si>
  <si>
    <t>Electronic Shopping and Mail Order Houses</t>
  </si>
  <si>
    <t>Fuel and Ice Dealers</t>
  </si>
  <si>
    <t>Electric and Gas</t>
  </si>
  <si>
    <t>Water and Sanitation</t>
  </si>
  <si>
    <t>Farm and Garden Equipment</t>
  </si>
  <si>
    <t>Furniture and Home Furnishings</t>
  </si>
  <si>
    <t>Groceries and Farm Products</t>
  </si>
  <si>
    <t>Motor Vehicle Parts and Supplies</t>
  </si>
  <si>
    <t xml:space="preserve">  Utilities and Transportation Group   </t>
  </si>
  <si>
    <t>Restaurants, Taverns, and Bars</t>
  </si>
  <si>
    <t>Footwear and Leather Repair</t>
  </si>
  <si>
    <t>Adair</t>
  </si>
  <si>
    <t>Algona</t>
  </si>
  <si>
    <t>Altoona</t>
  </si>
  <si>
    <t>Ames</t>
  </si>
  <si>
    <t>Anamosa</t>
  </si>
  <si>
    <t>Ankeny</t>
  </si>
  <si>
    <t>Arnolds Park</t>
  </si>
  <si>
    <t>Avoca</t>
  </si>
  <si>
    <t>Bellevue</t>
  </si>
  <si>
    <t>Bettendorf</t>
  </si>
  <si>
    <t>Bloomfield</t>
  </si>
  <si>
    <t>Bondurant</t>
  </si>
  <si>
    <t>Boone</t>
  </si>
  <si>
    <t>Burlington</t>
  </si>
  <si>
    <t>Cantril</t>
  </si>
  <si>
    <t>Carlisle</t>
  </si>
  <si>
    <t>Carroll</t>
  </si>
  <si>
    <t>Carter Lake</t>
  </si>
  <si>
    <t>Cedar Falls</t>
  </si>
  <si>
    <t>Cedar Rapids</t>
  </si>
  <si>
    <t>Centerville</t>
  </si>
  <si>
    <t>Chariton</t>
  </si>
  <si>
    <t>Charles City</t>
  </si>
  <si>
    <t>Cherokee</t>
  </si>
  <si>
    <t>Clarinda</t>
  </si>
  <si>
    <t>Clear Lake</t>
  </si>
  <si>
    <t>Clinton</t>
  </si>
  <si>
    <t>Clive</t>
  </si>
  <si>
    <t>Colfax</t>
  </si>
  <si>
    <t>Coralville</t>
  </si>
  <si>
    <t>Council Bluffs</t>
  </si>
  <si>
    <t>Cresco</t>
  </si>
  <si>
    <t>Creston</t>
  </si>
  <si>
    <t>Davenport</t>
  </si>
  <si>
    <t>Decorah</t>
  </si>
  <si>
    <t>Denison</t>
  </si>
  <si>
    <t>Des Moines</t>
  </si>
  <si>
    <t>Dewitt</t>
  </si>
  <si>
    <t>Dubuque</t>
  </si>
  <si>
    <t>Dyersville</t>
  </si>
  <si>
    <t>Eldridge</t>
  </si>
  <si>
    <t>Elk Horn</t>
  </si>
  <si>
    <t>Emmetsburg</t>
  </si>
  <si>
    <t>Estherville</t>
  </si>
  <si>
    <t>Evansdale</t>
  </si>
  <si>
    <t>Fairfield</t>
  </si>
  <si>
    <t>Forest City</t>
  </si>
  <si>
    <t>Fort Dodge</t>
  </si>
  <si>
    <t>Fort Madison</t>
  </si>
  <si>
    <t>Grimes</t>
  </si>
  <si>
    <t>Grinnell</t>
  </si>
  <si>
    <t>Guttenberg</t>
  </si>
  <si>
    <t>Hampton</t>
  </si>
  <si>
    <t>Harlan</t>
  </si>
  <si>
    <t>Ida Grove</t>
  </si>
  <si>
    <t>Independence</t>
  </si>
  <si>
    <t>Indianola</t>
  </si>
  <si>
    <t>Iowa City</t>
  </si>
  <si>
    <t>Iowa Falls</t>
  </si>
  <si>
    <t>Jefferson</t>
  </si>
  <si>
    <t>Johnston</t>
  </si>
  <si>
    <t>Keokuk</t>
  </si>
  <si>
    <t>Keosauqua</t>
  </si>
  <si>
    <t>Knoxville</t>
  </si>
  <si>
    <t>Lake View</t>
  </si>
  <si>
    <t>Lisbon</t>
  </si>
  <si>
    <t>Lynnville</t>
  </si>
  <si>
    <t>Manchester</t>
  </si>
  <si>
    <t>Maquoketa</t>
  </si>
  <si>
    <t>Marion</t>
  </si>
  <si>
    <t>Marshalltown</t>
  </si>
  <si>
    <t>Mason City</t>
  </si>
  <si>
    <t>Missouri Valley</t>
  </si>
  <si>
    <t>Monticello</t>
  </si>
  <si>
    <t>Mount Ayr</t>
  </si>
  <si>
    <t>Mount Vernon</t>
  </si>
  <si>
    <t>Mount Pleasant</t>
  </si>
  <si>
    <t>Muscatine</t>
  </si>
  <si>
    <t>Nevada</t>
  </si>
  <si>
    <t>Newton</t>
  </si>
  <si>
    <t>North Liberty</t>
  </si>
  <si>
    <t>Norwalk</t>
  </si>
  <si>
    <t>Oelwein</t>
  </si>
  <si>
    <t>Okoboji</t>
  </si>
  <si>
    <t>Orange City</t>
  </si>
  <si>
    <t>Osage</t>
  </si>
  <si>
    <t>Osceola</t>
  </si>
  <si>
    <t>Oskaloosa</t>
  </si>
  <si>
    <t>Ottumwa</t>
  </si>
  <si>
    <t>Pella</t>
  </si>
  <si>
    <t>Perry</t>
  </si>
  <si>
    <t>Pleasant Hill</t>
  </si>
  <si>
    <t>Pocahontas</t>
  </si>
  <si>
    <t>Riverside</t>
  </si>
  <si>
    <t>Sergeant Bluff</t>
  </si>
  <si>
    <t>Shelby</t>
  </si>
  <si>
    <t>Sheldon</t>
  </si>
  <si>
    <t>Shenandoah</t>
  </si>
  <si>
    <t>Sibley</t>
  </si>
  <si>
    <t>Sioux Center</t>
  </si>
  <si>
    <t>Sioux City</t>
  </si>
  <si>
    <t>Spencer</t>
  </si>
  <si>
    <t>Spirit Lake</t>
  </si>
  <si>
    <t>Storm Lake</t>
  </si>
  <si>
    <t>Story City</t>
  </si>
  <si>
    <t>Strawberry Point</t>
  </si>
  <si>
    <t>Stuart</t>
  </si>
  <si>
    <t>Tiffin</t>
  </si>
  <si>
    <t>Toledo</t>
  </si>
  <si>
    <t>Urbandale</t>
  </si>
  <si>
    <t>Walcott</t>
  </si>
  <si>
    <t>Walnut</t>
  </si>
  <si>
    <t>Waterloo</t>
  </si>
  <si>
    <t>Waukee</t>
  </si>
  <si>
    <t>Waverly</t>
  </si>
  <si>
    <t>Webster City</t>
  </si>
  <si>
    <t>West Bend</t>
  </si>
  <si>
    <t>West Burlington</t>
  </si>
  <si>
    <t>West Des Moines</t>
  </si>
  <si>
    <t>West Union</t>
  </si>
  <si>
    <t>Williamsburg</t>
  </si>
  <si>
    <t>Windsor Heights</t>
  </si>
  <si>
    <t>Winterset</t>
  </si>
  <si>
    <t>Taxable Sales</t>
  </si>
  <si>
    <t>Computed Tax</t>
  </si>
  <si>
    <t>Johnson</t>
  </si>
  <si>
    <t>Adams</t>
  </si>
  <si>
    <t>Jones</t>
  </si>
  <si>
    <t>Allamakee</t>
  </si>
  <si>
    <t>Appanoose</t>
  </si>
  <si>
    <t>Kossuth</t>
  </si>
  <si>
    <t>Audubon</t>
  </si>
  <si>
    <t>Lee</t>
  </si>
  <si>
    <t>Benton</t>
  </si>
  <si>
    <t>Linn</t>
  </si>
  <si>
    <t>Black Hawk</t>
  </si>
  <si>
    <t>Louisa</t>
  </si>
  <si>
    <t>Lucas</t>
  </si>
  <si>
    <t>Bremer</t>
  </si>
  <si>
    <t>Lyon</t>
  </si>
  <si>
    <t>Buchanan</t>
  </si>
  <si>
    <t>Madison</t>
  </si>
  <si>
    <t>Buena Vista</t>
  </si>
  <si>
    <t>Mahaska</t>
  </si>
  <si>
    <t>Butler</t>
  </si>
  <si>
    <t>Calhoun</t>
  </si>
  <si>
    <t>Marshall</t>
  </si>
  <si>
    <t>Mills</t>
  </si>
  <si>
    <t>Cass</t>
  </si>
  <si>
    <t>Mitchell</t>
  </si>
  <si>
    <t>Cedar</t>
  </si>
  <si>
    <t>Monona</t>
  </si>
  <si>
    <t>Cerro Gordo</t>
  </si>
  <si>
    <t>Monroe</t>
  </si>
  <si>
    <t>Montgomery</t>
  </si>
  <si>
    <t>Chickasaw</t>
  </si>
  <si>
    <t>Clarke</t>
  </si>
  <si>
    <t>O'Brien</t>
  </si>
  <si>
    <t>Clay</t>
  </si>
  <si>
    <t>Clayton</t>
  </si>
  <si>
    <t>Page</t>
  </si>
  <si>
    <t>Palo Alto</t>
  </si>
  <si>
    <t>Crawford</t>
  </si>
  <si>
    <t>Plymouth</t>
  </si>
  <si>
    <t>Dallas</t>
  </si>
  <si>
    <t>Davis</t>
  </si>
  <si>
    <t>Polk</t>
  </si>
  <si>
    <t>Decatur</t>
  </si>
  <si>
    <t>Pottawattamie</t>
  </si>
  <si>
    <t>Delaware</t>
  </si>
  <si>
    <t>Poweshiek</t>
  </si>
  <si>
    <t>Ringgold</t>
  </si>
  <si>
    <t>Dickinson</t>
  </si>
  <si>
    <t>Sac</t>
  </si>
  <si>
    <t>Scott</t>
  </si>
  <si>
    <t>Emmet</t>
  </si>
  <si>
    <t>Fayette</t>
  </si>
  <si>
    <t>Sioux</t>
  </si>
  <si>
    <t>Floyd</t>
  </si>
  <si>
    <t>Story</t>
  </si>
  <si>
    <t>Franklin</t>
  </si>
  <si>
    <t>Tama</t>
  </si>
  <si>
    <t>Fremont</t>
  </si>
  <si>
    <t>Taylor</t>
  </si>
  <si>
    <t>Greene</t>
  </si>
  <si>
    <t>Union</t>
  </si>
  <si>
    <t>Grundy</t>
  </si>
  <si>
    <t>Van Buren</t>
  </si>
  <si>
    <t>Guthrie</t>
  </si>
  <si>
    <t>Wapello</t>
  </si>
  <si>
    <t>Hamilton</t>
  </si>
  <si>
    <t>Warren</t>
  </si>
  <si>
    <t>Hancock</t>
  </si>
  <si>
    <t>Washington</t>
  </si>
  <si>
    <t>Hardin</t>
  </si>
  <si>
    <t>Wayne</t>
  </si>
  <si>
    <t>Harrison</t>
  </si>
  <si>
    <t>Webster</t>
  </si>
  <si>
    <t>Henry</t>
  </si>
  <si>
    <t>Winnebago</t>
  </si>
  <si>
    <t>Howard</t>
  </si>
  <si>
    <t>Winneshiek</t>
  </si>
  <si>
    <t>Humboldt</t>
  </si>
  <si>
    <t>Woodbury</t>
  </si>
  <si>
    <t>Ida</t>
  </si>
  <si>
    <t>Worth</t>
  </si>
  <si>
    <t>Iowa</t>
  </si>
  <si>
    <t>Wright</t>
  </si>
  <si>
    <t>Jackson</t>
  </si>
  <si>
    <t>Jasper</t>
  </si>
  <si>
    <t>S</t>
  </si>
  <si>
    <t>Atlantic</t>
  </si>
  <si>
    <t>Eldora</t>
  </si>
  <si>
    <t>Lansing</t>
  </si>
  <si>
    <t>Business Group</t>
  </si>
  <si>
    <t>by Business Classification</t>
  </si>
  <si>
    <t>Apparel</t>
  </si>
  <si>
    <t>Building Materials</t>
  </si>
  <si>
    <t>Food Dealers</t>
  </si>
  <si>
    <t>General Merchandise</t>
  </si>
  <si>
    <t>Home Furnishings</t>
  </si>
  <si>
    <t>Miscellaneous</t>
  </si>
  <si>
    <t>Motor Vehicle</t>
  </si>
  <si>
    <t>State Totals</t>
  </si>
  <si>
    <t>Number of Returns</t>
  </si>
  <si>
    <t>Percent of Tax</t>
  </si>
  <si>
    <t>Service</t>
  </si>
  <si>
    <t>Wholesale</t>
  </si>
  <si>
    <t>Greenfield</t>
  </si>
  <si>
    <t>Fontanelle</t>
  </si>
  <si>
    <t>Orient</t>
  </si>
  <si>
    <t>Other</t>
  </si>
  <si>
    <t>Corning</t>
  </si>
  <si>
    <t>Waukon</t>
  </si>
  <si>
    <t>Postville</t>
  </si>
  <si>
    <t>Harpers Ferry</t>
  </si>
  <si>
    <t>New Albin</t>
  </si>
  <si>
    <t>Moravia</t>
  </si>
  <si>
    <t>Moulton</t>
  </si>
  <si>
    <t>Cincinnati</t>
  </si>
  <si>
    <t>Exira</t>
  </si>
  <si>
    <t>Vinton</t>
  </si>
  <si>
    <t>Belle Plaine</t>
  </si>
  <si>
    <t>Atkins</t>
  </si>
  <si>
    <t>Shellsburg</t>
  </si>
  <si>
    <t>Blairstown</t>
  </si>
  <si>
    <t>Keystone</t>
  </si>
  <si>
    <t>Van Horne</t>
  </si>
  <si>
    <t>Urbana</t>
  </si>
  <si>
    <t>Newhall</t>
  </si>
  <si>
    <t>Norway</t>
  </si>
  <si>
    <t>Walford</t>
  </si>
  <si>
    <t>Garrison</t>
  </si>
  <si>
    <t>Laporte City</t>
  </si>
  <si>
    <t>Hudson</t>
  </si>
  <si>
    <t>Dunkerton</t>
  </si>
  <si>
    <t>Janesville</t>
  </si>
  <si>
    <t>Gilbertville</t>
  </si>
  <si>
    <t>Raymond</t>
  </si>
  <si>
    <t>Elk Run Heights</t>
  </si>
  <si>
    <t>Madrid</t>
  </si>
  <si>
    <t>Ogden</t>
  </si>
  <si>
    <t>Sumner</t>
  </si>
  <si>
    <t>Denver</t>
  </si>
  <si>
    <t>Tripoli</t>
  </si>
  <si>
    <t>Readlyn</t>
  </si>
  <si>
    <t>Plainfield</t>
  </si>
  <si>
    <t>Jesup</t>
  </si>
  <si>
    <t>Hazleton</t>
  </si>
  <si>
    <t>Fairbank</t>
  </si>
  <si>
    <t>Winthrop</t>
  </si>
  <si>
    <t>Rowley</t>
  </si>
  <si>
    <t>Brandon</t>
  </si>
  <si>
    <t>Lamont</t>
  </si>
  <si>
    <t>Quasqueton</t>
  </si>
  <si>
    <t>Alta</t>
  </si>
  <si>
    <t>Sioux Rapids</t>
  </si>
  <si>
    <t>Albert City</t>
  </si>
  <si>
    <t>Newell</t>
  </si>
  <si>
    <t>Linn Grove</t>
  </si>
  <si>
    <t>Marathon</t>
  </si>
  <si>
    <t>Parkersburg</t>
  </si>
  <si>
    <t>Clarksville</t>
  </si>
  <si>
    <t>Allison</t>
  </si>
  <si>
    <t>Shell Rock</t>
  </si>
  <si>
    <t>Aplington</t>
  </si>
  <si>
    <t>Dumont</t>
  </si>
  <si>
    <t>New Hartford</t>
  </si>
  <si>
    <t>Rockwell City</t>
  </si>
  <si>
    <t>Manson</t>
  </si>
  <si>
    <t>Lake City</t>
  </si>
  <si>
    <t>Pomeroy</t>
  </si>
  <si>
    <t>Lohrville</t>
  </si>
  <si>
    <t>Farnhamville</t>
  </si>
  <si>
    <t>Manning</t>
  </si>
  <si>
    <t>Coon Rapids</t>
  </si>
  <si>
    <t>Glidden</t>
  </si>
  <si>
    <t>Breda</t>
  </si>
  <si>
    <t>Templeton</t>
  </si>
  <si>
    <t>Arcadia</t>
  </si>
  <si>
    <t>Halbur</t>
  </si>
  <si>
    <t>Dedham</t>
  </si>
  <si>
    <t>Griswold</t>
  </si>
  <si>
    <t>Anita</t>
  </si>
  <si>
    <t>Massena</t>
  </si>
  <si>
    <t>Cumberland</t>
  </si>
  <si>
    <t>Wiota</t>
  </si>
  <si>
    <t>Tipton</t>
  </si>
  <si>
    <t>West Branch</t>
  </si>
  <si>
    <t>Durant</t>
  </si>
  <si>
    <t>Clarence</t>
  </si>
  <si>
    <t>Lowden</t>
  </si>
  <si>
    <t>Mechanicsville</t>
  </si>
  <si>
    <t>Stanwood</t>
  </si>
  <si>
    <t>Bennett</t>
  </si>
  <si>
    <t>Rockwell</t>
  </si>
  <si>
    <t>Thornton</t>
  </si>
  <si>
    <t>Swaledale</t>
  </si>
  <si>
    <t>Marcus</t>
  </si>
  <si>
    <t>Aurelia</t>
  </si>
  <si>
    <t>Quimby</t>
  </si>
  <si>
    <t>Cleghorn</t>
  </si>
  <si>
    <t>New Hampton</t>
  </si>
  <si>
    <t>Nashua</t>
  </si>
  <si>
    <t>Fredericksburg</t>
  </si>
  <si>
    <t>Ionia</t>
  </si>
  <si>
    <t>Lawler</t>
  </si>
  <si>
    <t>Alta Vista</t>
  </si>
  <si>
    <t>Murray</t>
  </si>
  <si>
    <t>Everly</t>
  </si>
  <si>
    <t>Peterson</t>
  </si>
  <si>
    <t>Royal</t>
  </si>
  <si>
    <t>Elkader</t>
  </si>
  <si>
    <t>Edgewood</t>
  </si>
  <si>
    <t>Garnavillo</t>
  </si>
  <si>
    <t>Volga</t>
  </si>
  <si>
    <t>Marquette</t>
  </si>
  <si>
    <t>Luana</t>
  </si>
  <si>
    <t>Camanche</t>
  </si>
  <si>
    <t>Wheatland</t>
  </si>
  <si>
    <t>Delmar</t>
  </si>
  <si>
    <t>Grand Mound</t>
  </si>
  <si>
    <t>Goose Lake</t>
  </si>
  <si>
    <t>Lost Nation</t>
  </si>
  <si>
    <t>Charlotte</t>
  </si>
  <si>
    <t>Calamus</t>
  </si>
  <si>
    <t>Manilla</t>
  </si>
  <si>
    <t>Schleswig</t>
  </si>
  <si>
    <t>Dow City</t>
  </si>
  <si>
    <t>Charter Oak</t>
  </si>
  <si>
    <t>Westside</t>
  </si>
  <si>
    <t>Vail</t>
  </si>
  <si>
    <t>Kiron</t>
  </si>
  <si>
    <t>Adel</t>
  </si>
  <si>
    <t>Dallas Center</t>
  </si>
  <si>
    <t>Woodward</t>
  </si>
  <si>
    <t>Dexter</t>
  </si>
  <si>
    <t>Van Meter</t>
  </si>
  <si>
    <t>Redfield</t>
  </si>
  <si>
    <t>Granger</t>
  </si>
  <si>
    <t>Desoto</t>
  </si>
  <si>
    <t>Minburn</t>
  </si>
  <si>
    <t>Drakesville</t>
  </si>
  <si>
    <t>Pulaski</t>
  </si>
  <si>
    <t>Leon</t>
  </si>
  <si>
    <t>Lamoni</t>
  </si>
  <si>
    <t>Earlville</t>
  </si>
  <si>
    <t>Delhi</t>
  </si>
  <si>
    <t>Hopkinton</t>
  </si>
  <si>
    <t>Colesburg</t>
  </si>
  <si>
    <t>Ryan</t>
  </si>
  <si>
    <t>Dundee</t>
  </si>
  <si>
    <t>Greeley</t>
  </si>
  <si>
    <t>Mediapolis</t>
  </si>
  <si>
    <t>Danville</t>
  </si>
  <si>
    <t>Milford</t>
  </si>
  <si>
    <t>Lake Park</t>
  </si>
  <si>
    <t>Terril</t>
  </si>
  <si>
    <t>Cascade</t>
  </si>
  <si>
    <t>Peosta</t>
  </si>
  <si>
    <t>Farley</t>
  </si>
  <si>
    <t>Epworth</t>
  </si>
  <si>
    <t>New Vienna</t>
  </si>
  <si>
    <t>Holy Cross</t>
  </si>
  <si>
    <t>Durango</t>
  </si>
  <si>
    <t>Sherrill</t>
  </si>
  <si>
    <t>Worthington</t>
  </si>
  <si>
    <t>Armstrong</t>
  </si>
  <si>
    <t>Ringsted</t>
  </si>
  <si>
    <t>Wallingford</t>
  </si>
  <si>
    <t>Elgin</t>
  </si>
  <si>
    <t>Clermont</t>
  </si>
  <si>
    <t>Hawkeye</t>
  </si>
  <si>
    <t>Maynard</t>
  </si>
  <si>
    <t>Waucoma</t>
  </si>
  <si>
    <t>Arlington</t>
  </si>
  <si>
    <t>Wadena</t>
  </si>
  <si>
    <t>Nora Springs</t>
  </si>
  <si>
    <t>Rockford</t>
  </si>
  <si>
    <t>Rudd</t>
  </si>
  <si>
    <t>Marble Rock</t>
  </si>
  <si>
    <t>Sheffield</t>
  </si>
  <si>
    <t>Latimer</t>
  </si>
  <si>
    <t>Ackley</t>
  </si>
  <si>
    <t>Alexander</t>
  </si>
  <si>
    <t>Dows</t>
  </si>
  <si>
    <t>Sidney</t>
  </si>
  <si>
    <t>Hamburg</t>
  </si>
  <si>
    <t>Tabor</t>
  </si>
  <si>
    <t>Farragut</t>
  </si>
  <si>
    <t>Scranton</t>
  </si>
  <si>
    <t>Grand Junction</t>
  </si>
  <si>
    <t>Paton</t>
  </si>
  <si>
    <t>Grundy Center</t>
  </si>
  <si>
    <t>Reinbeck</t>
  </si>
  <si>
    <t>Conrad</t>
  </si>
  <si>
    <t>Dike</t>
  </si>
  <si>
    <t>Wellsburg</t>
  </si>
  <si>
    <t>Beaman</t>
  </si>
  <si>
    <t>Panora</t>
  </si>
  <si>
    <t>Guthrie Center</t>
  </si>
  <si>
    <t>Bayard</t>
  </si>
  <si>
    <t>Casey</t>
  </si>
  <si>
    <t>Yale</t>
  </si>
  <si>
    <t>Stratford</t>
  </si>
  <si>
    <t>Ellsworth</t>
  </si>
  <si>
    <t>Williams</t>
  </si>
  <si>
    <t>Stanhope</t>
  </si>
  <si>
    <t>Blairsburg</t>
  </si>
  <si>
    <t>Garner</t>
  </si>
  <si>
    <t>Britt</t>
  </si>
  <si>
    <t>Kanawha</t>
  </si>
  <si>
    <t>Klemme</t>
  </si>
  <si>
    <t>Corwith</t>
  </si>
  <si>
    <t>Alden</t>
  </si>
  <si>
    <t>Hubbard</t>
  </si>
  <si>
    <t>Radcliffe</t>
  </si>
  <si>
    <t>Steamboat Rock</t>
  </si>
  <si>
    <t>New Providence</t>
  </si>
  <si>
    <t>Woodbine</t>
  </si>
  <si>
    <t>Logan</t>
  </si>
  <si>
    <t>Dunlap</t>
  </si>
  <si>
    <t>Mondamin</t>
  </si>
  <si>
    <t>Persia</t>
  </si>
  <si>
    <t>Modale</t>
  </si>
  <si>
    <t>Pisgah</t>
  </si>
  <si>
    <t>New London</t>
  </si>
  <si>
    <t>Wayland</t>
  </si>
  <si>
    <t>Winfield</t>
  </si>
  <si>
    <t>Salem</t>
  </si>
  <si>
    <t>Mount Union</t>
  </si>
  <si>
    <t>Elma</t>
  </si>
  <si>
    <t>Lime Springs</t>
  </si>
  <si>
    <t>Riceville</t>
  </si>
  <si>
    <t>Protivin</t>
  </si>
  <si>
    <t>Chester</t>
  </si>
  <si>
    <t>Livermore</t>
  </si>
  <si>
    <t>Dakota City</t>
  </si>
  <si>
    <t>Renwick</t>
  </si>
  <si>
    <t>Gilmore City</t>
  </si>
  <si>
    <t>Holstein</t>
  </si>
  <si>
    <t>Battle Creek</t>
  </si>
  <si>
    <t>Galva</t>
  </si>
  <si>
    <t>Marengo</t>
  </si>
  <si>
    <t>Victor</t>
  </si>
  <si>
    <t>North English</t>
  </si>
  <si>
    <t>Parnell</t>
  </si>
  <si>
    <t>Preston</t>
  </si>
  <si>
    <t>Sabula</t>
  </si>
  <si>
    <t>Miles</t>
  </si>
  <si>
    <t>Springbrook</t>
  </si>
  <si>
    <t>Prairie City</t>
  </si>
  <si>
    <t>Sully</t>
  </si>
  <si>
    <t>Baxter</t>
  </si>
  <si>
    <t>Kellogg</t>
  </si>
  <si>
    <t>Mingo</t>
  </si>
  <si>
    <t>Batavia</t>
  </si>
  <si>
    <t>Lockridge</t>
  </si>
  <si>
    <t>Packwood</t>
  </si>
  <si>
    <t>Libertyville</t>
  </si>
  <si>
    <t>Solon</t>
  </si>
  <si>
    <t>Swisher</t>
  </si>
  <si>
    <t>Oxford</t>
  </si>
  <si>
    <t>Lone Tree</t>
  </si>
  <si>
    <t>Hills</t>
  </si>
  <si>
    <t>Wyoming</t>
  </si>
  <si>
    <t>Olin</t>
  </si>
  <si>
    <t>Oxford Junction</t>
  </si>
  <si>
    <t>Martelle</t>
  </si>
  <si>
    <t>Onslow</t>
  </si>
  <si>
    <t>Sigourney</t>
  </si>
  <si>
    <t>Keota</t>
  </si>
  <si>
    <t>Hedrick</t>
  </si>
  <si>
    <t>Richland</t>
  </si>
  <si>
    <t>What Cheer</t>
  </si>
  <si>
    <t>Keswick</t>
  </si>
  <si>
    <t>Ollie</t>
  </si>
  <si>
    <t>Harper</t>
  </si>
  <si>
    <t>Bancroft</t>
  </si>
  <si>
    <t>Titonka</t>
  </si>
  <si>
    <t>Swea City</t>
  </si>
  <si>
    <t>Whittemore</t>
  </si>
  <si>
    <t>Wesley</t>
  </si>
  <si>
    <t>Burt</t>
  </si>
  <si>
    <t>Fenton</t>
  </si>
  <si>
    <t>Lakota</t>
  </si>
  <si>
    <t>Ledyard</t>
  </si>
  <si>
    <t>Lone Rock</t>
  </si>
  <si>
    <t>Donnellson</t>
  </si>
  <si>
    <t>West Point</t>
  </si>
  <si>
    <t>Montrose</t>
  </si>
  <si>
    <t>Houghton</t>
  </si>
  <si>
    <t>Hiawatha</t>
  </si>
  <si>
    <t>Center Point</t>
  </si>
  <si>
    <t>Central City</t>
  </si>
  <si>
    <t>Fairfax</t>
  </si>
  <si>
    <t>Springville</t>
  </si>
  <si>
    <t>Palo</t>
  </si>
  <si>
    <t>Ely</t>
  </si>
  <si>
    <t>Robins</t>
  </si>
  <si>
    <t>Coggon</t>
  </si>
  <si>
    <t>Walker</t>
  </si>
  <si>
    <t>Alburnett</t>
  </si>
  <si>
    <t>Columbus Junction</t>
  </si>
  <si>
    <t>Morning Sun</t>
  </si>
  <si>
    <t>Letts</t>
  </si>
  <si>
    <t>Russell</t>
  </si>
  <si>
    <t>Rock Rapids</t>
  </si>
  <si>
    <t>George</t>
  </si>
  <si>
    <t>Larchwood</t>
  </si>
  <si>
    <t>Inwood</t>
  </si>
  <si>
    <t>Doon</t>
  </si>
  <si>
    <t>Lester</t>
  </si>
  <si>
    <t>Little Rock</t>
  </si>
  <si>
    <t>Alvord</t>
  </si>
  <si>
    <t>Earlham</t>
  </si>
  <si>
    <t>Truro</t>
  </si>
  <si>
    <t>New Sharon</t>
  </si>
  <si>
    <t>Leighton</t>
  </si>
  <si>
    <t>Eddyville</t>
  </si>
  <si>
    <t>Pleasantville</t>
  </si>
  <si>
    <t>Bussey</t>
  </si>
  <si>
    <t>Harvey</t>
  </si>
  <si>
    <t>State Center</t>
  </si>
  <si>
    <t>Melbourne</t>
  </si>
  <si>
    <t>Gilman</t>
  </si>
  <si>
    <t>Albion</t>
  </si>
  <si>
    <t>Laurel</t>
  </si>
  <si>
    <t>Glenwood</t>
  </si>
  <si>
    <t>Malvern</t>
  </si>
  <si>
    <t>Emerson</t>
  </si>
  <si>
    <t>Pacific Junction</t>
  </si>
  <si>
    <t>Silver City</t>
  </si>
  <si>
    <t>St. Ansgar</t>
  </si>
  <si>
    <t>Stacyville</t>
  </si>
  <si>
    <t>Orchard</t>
  </si>
  <si>
    <t>Onawa</t>
  </si>
  <si>
    <t>Mapleton</t>
  </si>
  <si>
    <t>Ute</t>
  </si>
  <si>
    <t>Whiting</t>
  </si>
  <si>
    <t>Albia</t>
  </si>
  <si>
    <t>Lovilia</t>
  </si>
  <si>
    <t>Red Oak</t>
  </si>
  <si>
    <t>Villisca</t>
  </si>
  <si>
    <t>Stanton</t>
  </si>
  <si>
    <t>West Liberty</t>
  </si>
  <si>
    <t>Wilton</t>
  </si>
  <si>
    <t>Nichols</t>
  </si>
  <si>
    <t>Hartley</t>
  </si>
  <si>
    <t>Sanborn</t>
  </si>
  <si>
    <t>Paullina</t>
  </si>
  <si>
    <t>Primghar</t>
  </si>
  <si>
    <t>Sutherland</t>
  </si>
  <si>
    <t>Ocheyedan</t>
  </si>
  <si>
    <t>Ashton</t>
  </si>
  <si>
    <t>Melvin</t>
  </si>
  <si>
    <t>Essex</t>
  </si>
  <si>
    <t>Graettinger</t>
  </si>
  <si>
    <t>Ruthven</t>
  </si>
  <si>
    <t>Mallard</t>
  </si>
  <si>
    <t>Cylinder</t>
  </si>
  <si>
    <t>Lemars</t>
  </si>
  <si>
    <t>Remsen</t>
  </si>
  <si>
    <t>Kingsley</t>
  </si>
  <si>
    <t>Akron</t>
  </si>
  <si>
    <t>Hinton</t>
  </si>
  <si>
    <t>Merrill</t>
  </si>
  <si>
    <t>Westfield</t>
  </si>
  <si>
    <t>Laurens</t>
  </si>
  <si>
    <t>Rolfe</t>
  </si>
  <si>
    <t>Fonda</t>
  </si>
  <si>
    <t>Polk City</t>
  </si>
  <si>
    <t>Runnells</t>
  </si>
  <si>
    <t>Mitchellville</t>
  </si>
  <si>
    <t>Elkhart</t>
  </si>
  <si>
    <t>Oakland</t>
  </si>
  <si>
    <t>Underwood</t>
  </si>
  <si>
    <t>Crescent</t>
  </si>
  <si>
    <t>Neola</t>
  </si>
  <si>
    <t>Treynor</t>
  </si>
  <si>
    <t>Carson</t>
  </si>
  <si>
    <t>Minden</t>
  </si>
  <si>
    <t>Montezuma</t>
  </si>
  <si>
    <t>Brooklyn</t>
  </si>
  <si>
    <t>Malcom</t>
  </si>
  <si>
    <t>Diagonal</t>
  </si>
  <si>
    <t>Ellston</t>
  </si>
  <si>
    <t>Sac City</t>
  </si>
  <si>
    <t>Odebolt</t>
  </si>
  <si>
    <t>Schaller</t>
  </si>
  <si>
    <t>Wall Lake</t>
  </si>
  <si>
    <t>Early</t>
  </si>
  <si>
    <t>Auburn</t>
  </si>
  <si>
    <t>Leclaire</t>
  </si>
  <si>
    <t>Blue Grass</t>
  </si>
  <si>
    <t>Long Grove</t>
  </si>
  <si>
    <t>Princeton</t>
  </si>
  <si>
    <t>Donahue</t>
  </si>
  <si>
    <t>Buffalo</t>
  </si>
  <si>
    <t>Dixon</t>
  </si>
  <si>
    <t>Earling</t>
  </si>
  <si>
    <t>Irwin</t>
  </si>
  <si>
    <t>Panama</t>
  </si>
  <si>
    <t>Defiance</t>
  </si>
  <si>
    <t>Portsmouth</t>
  </si>
  <si>
    <t>Rock Valley</t>
  </si>
  <si>
    <t>Hawarden</t>
  </si>
  <si>
    <t>Hull</t>
  </si>
  <si>
    <t>Alton</t>
  </si>
  <si>
    <t>Boyden</t>
  </si>
  <si>
    <t>Ireton</t>
  </si>
  <si>
    <t>Hospers</t>
  </si>
  <si>
    <t>Maurice</t>
  </si>
  <si>
    <t>Granville</t>
  </si>
  <si>
    <t>Huxley</t>
  </si>
  <si>
    <t>Slater</t>
  </si>
  <si>
    <t>Colo</t>
  </si>
  <si>
    <t>Maxwell</t>
  </si>
  <si>
    <t>Roland</t>
  </si>
  <si>
    <t>Cambridge</t>
  </si>
  <si>
    <t>Gilbert</t>
  </si>
  <si>
    <t>Zearing</t>
  </si>
  <si>
    <t>Kelley</t>
  </si>
  <si>
    <t>Collins</t>
  </si>
  <si>
    <t>Traer</t>
  </si>
  <si>
    <t>Dysart</t>
  </si>
  <si>
    <t>Gladbrook</t>
  </si>
  <si>
    <t>Garwin</t>
  </si>
  <si>
    <t>Chelsea</t>
  </si>
  <si>
    <t>Clutier</t>
  </si>
  <si>
    <t>Bedford</t>
  </si>
  <si>
    <t>Lenox</t>
  </si>
  <si>
    <t>Clearfield</t>
  </si>
  <si>
    <t>Afton</t>
  </si>
  <si>
    <t>Bonaparte</t>
  </si>
  <si>
    <t>Farmington</t>
  </si>
  <si>
    <t>Birmingham</t>
  </si>
  <si>
    <t>Milton</t>
  </si>
  <si>
    <t>Stockport</t>
  </si>
  <si>
    <t>Eldon</t>
  </si>
  <si>
    <t>Agency</t>
  </si>
  <si>
    <t>Blakesburg</t>
  </si>
  <si>
    <t>New Virginia</t>
  </si>
  <si>
    <t>Milo</t>
  </si>
  <si>
    <t>Cumming</t>
  </si>
  <si>
    <t>Lacona</t>
  </si>
  <si>
    <t>Hartford</t>
  </si>
  <si>
    <t>Martensdale</t>
  </si>
  <si>
    <t>Kalona</t>
  </si>
  <si>
    <t>Wellman</t>
  </si>
  <si>
    <t>Ainsworth</t>
  </si>
  <si>
    <t>Brighton</t>
  </si>
  <si>
    <t>Crawfordsville</t>
  </si>
  <si>
    <t>Corydon</t>
  </si>
  <si>
    <t>Humeston</t>
  </si>
  <si>
    <t>Seymour</t>
  </si>
  <si>
    <t>Allerton</t>
  </si>
  <si>
    <t>Gowrie</t>
  </si>
  <si>
    <t>Dayton</t>
  </si>
  <si>
    <t>Clare</t>
  </si>
  <si>
    <t>Lehigh</t>
  </si>
  <si>
    <t>Duncombe</t>
  </si>
  <si>
    <t>Callender</t>
  </si>
  <si>
    <t>Badger</t>
  </si>
  <si>
    <t>Lake Mills</t>
  </si>
  <si>
    <t>Buffalo Center</t>
  </si>
  <si>
    <t>Thompson</t>
  </si>
  <si>
    <t>Leland</t>
  </si>
  <si>
    <t>Ossian</t>
  </si>
  <si>
    <t>Calmar</t>
  </si>
  <si>
    <t>Fort Atkinson</t>
  </si>
  <si>
    <t>Ridgeway</t>
  </si>
  <si>
    <t>Spillville</t>
  </si>
  <si>
    <t>Moville</t>
  </si>
  <si>
    <t>Anthon</t>
  </si>
  <si>
    <t>Lawton</t>
  </si>
  <si>
    <t>Correctionville</t>
  </si>
  <si>
    <t>Sloan</t>
  </si>
  <si>
    <t>Danbury</t>
  </si>
  <si>
    <t>Salix</t>
  </si>
  <si>
    <t>Hornick</t>
  </si>
  <si>
    <t>Pierson</t>
  </si>
  <si>
    <t>Fertile</t>
  </si>
  <si>
    <t>Grafton</t>
  </si>
  <si>
    <t>Kensett</t>
  </si>
  <si>
    <t>Manly</t>
  </si>
  <si>
    <t>Northwood</t>
  </si>
  <si>
    <t>Belmond</t>
  </si>
  <si>
    <t>Clarion</t>
  </si>
  <si>
    <t>Eagle Grove</t>
  </si>
  <si>
    <t>Goldfield</t>
  </si>
  <si>
    <t xml:space="preserve">            Apparel Group            </t>
  </si>
  <si>
    <t>Shoe Stores</t>
  </si>
  <si>
    <t xml:space="preserve">      Building Materials Group       </t>
  </si>
  <si>
    <t>Building Material Dealers</t>
  </si>
  <si>
    <t>Garden Supply Stores</t>
  </si>
  <si>
    <t>Hardware Stores</t>
  </si>
  <si>
    <t>Mobile Home Dealers</t>
  </si>
  <si>
    <t xml:space="preserve">         Food Dealers Group          </t>
  </si>
  <si>
    <t xml:space="preserve">      General Merchandise Group      </t>
  </si>
  <si>
    <t>Department Stores</t>
  </si>
  <si>
    <t>Miscellaneous Merchandise Stores</t>
  </si>
  <si>
    <t>Variety Stores</t>
  </si>
  <si>
    <t>Furniture Stores</t>
  </si>
  <si>
    <t>Home Furnishing Stores</t>
  </si>
  <si>
    <t xml:space="preserve">         Miscellaneous Group         </t>
  </si>
  <si>
    <t>Electrical Contractors</t>
  </si>
  <si>
    <t>Food Manufacturers</t>
  </si>
  <si>
    <t>General Contractors</t>
  </si>
  <si>
    <t>Industrial Equipment Manufacturers</t>
  </si>
  <si>
    <t>Mining</t>
  </si>
  <si>
    <t>Miscellaneous Manufacturers</t>
  </si>
  <si>
    <t>Other Special Trade Contractors</t>
  </si>
  <si>
    <t>Painting Contractors</t>
  </si>
  <si>
    <t>Motor Vehicle Group</t>
  </si>
  <si>
    <t xml:space="preserve">            Services Group           </t>
  </si>
  <si>
    <t>Auto Repair</t>
  </si>
  <si>
    <t>Employment Services</t>
  </si>
  <si>
    <t>Miscellaneous Repairs</t>
  </si>
  <si>
    <t>Other Business Services</t>
  </si>
  <si>
    <t>Other Personal Services</t>
  </si>
  <si>
    <t>Other Services</t>
  </si>
  <si>
    <t>Photographic Studios</t>
  </si>
  <si>
    <t xml:space="preserve">    Specialty Retail Stores Group    </t>
  </si>
  <si>
    <t>Direct Sellers</t>
  </si>
  <si>
    <t>Florists</t>
  </si>
  <si>
    <t>Liquor Stores</t>
  </si>
  <si>
    <t>Used Merchandise Stores</t>
  </si>
  <si>
    <t>Vending Machine Operators</t>
  </si>
  <si>
    <t>Communications</t>
  </si>
  <si>
    <t>Wholesale Goods Group</t>
  </si>
  <si>
    <t>Construction Materials</t>
  </si>
  <si>
    <t>Miscellaneous Durable Goods</t>
  </si>
  <si>
    <t>Miscellaneous Non-Durable Goods</t>
  </si>
  <si>
    <t>Transportation and Warehousing</t>
  </si>
  <si>
    <t>Paint and Glass Stores</t>
  </si>
  <si>
    <t>Grocery Stores and Convenience Stores</t>
  </si>
  <si>
    <t>Agricultural Production and Services</t>
  </si>
  <si>
    <t>Clothing and Clothing Accessories Stores</t>
  </si>
  <si>
    <t>Apparel and Textile Manufacturers</t>
  </si>
  <si>
    <t>Furniture, Wood and Paper Manufacturers</t>
  </si>
  <si>
    <t>Plumbing and Heating Contractors</t>
  </si>
  <si>
    <t>Percent of Returns</t>
  </si>
  <si>
    <t>Percentages may not sum to totals due to rounding.</t>
  </si>
  <si>
    <t>Elberon</t>
  </si>
  <si>
    <t>Business Group and Classification</t>
  </si>
  <si>
    <t>Group Totals</t>
  </si>
  <si>
    <t>Specialized Groceries</t>
  </si>
  <si>
    <t>Appliances and Entertainment Equipment</t>
  </si>
  <si>
    <t>Non-Metallic Product Manufacturers</t>
  </si>
  <si>
    <t>Publishers Of Books and Newspapers and Commercial Printers</t>
  </si>
  <si>
    <t>Unclassified</t>
  </si>
  <si>
    <t>Beauty/Barber Shops</t>
  </si>
  <si>
    <t>Finance, Insurance, Real Estate and Leasing</t>
  </si>
  <si>
    <t>Watch, Clock, Jewelry Repair</t>
  </si>
  <si>
    <t>Hobby and Toy</t>
  </si>
  <si>
    <t>Jewelry</t>
  </si>
  <si>
    <t>Other Specialty</t>
  </si>
  <si>
    <t>Sporting Goods</t>
  </si>
  <si>
    <t>Stationery, Gift, Novelty</t>
  </si>
  <si>
    <t>Apparel, Piece Goods</t>
  </si>
  <si>
    <t>County</t>
  </si>
  <si>
    <t>City</t>
  </si>
  <si>
    <t>Specialty Retail</t>
  </si>
  <si>
    <t>Beauty and Health ( Includes Pharmacies and Drug Stores)</t>
  </si>
  <si>
    <t>by County</t>
  </si>
  <si>
    <t>Retail Taxable Sales and Tax</t>
  </si>
  <si>
    <t>Asbury</t>
  </si>
  <si>
    <t>Haverhill</t>
  </si>
  <si>
    <t>Calumet</t>
  </si>
  <si>
    <t>Gas Stations/Convenience Stores Selling Gas</t>
  </si>
  <si>
    <t>Lineville</t>
  </si>
  <si>
    <t>Jurisdiction</t>
  </si>
  <si>
    <t>Tax Rate</t>
  </si>
  <si>
    <t>Total</t>
  </si>
  <si>
    <t>Amana Colonies</t>
  </si>
  <si>
    <t>Appanoose County</t>
  </si>
  <si>
    <t>Clayton County</t>
  </si>
  <si>
    <t>Dickinson County</t>
  </si>
  <si>
    <t>Osceola County</t>
  </si>
  <si>
    <t>Polk County</t>
  </si>
  <si>
    <t>Powesheik County</t>
  </si>
  <si>
    <t>Shelby County</t>
  </si>
  <si>
    <t>Wahpeton</t>
  </si>
  <si>
    <t>Worth County</t>
  </si>
  <si>
    <t>Local Hotel and Motel Tax Summary</t>
  </si>
  <si>
    <t>Quarter Ending</t>
  </si>
  <si>
    <t>Franklin County</t>
  </si>
  <si>
    <t>Fremont County</t>
  </si>
  <si>
    <t>Hamilton County</t>
  </si>
  <si>
    <t>Iowa County</t>
  </si>
  <si>
    <t>Jones County</t>
  </si>
  <si>
    <t>Le Claire</t>
  </si>
  <si>
    <t>Lee County</t>
  </si>
  <si>
    <t>Le Mars</t>
  </si>
  <si>
    <t>Lyon County</t>
  </si>
  <si>
    <t>Madison County</t>
  </si>
  <si>
    <t>Maharishi Vedic City</t>
  </si>
  <si>
    <t>McGregor</t>
  </si>
  <si>
    <t>Mitchell County</t>
  </si>
  <si>
    <t>Linden</t>
  </si>
  <si>
    <t xml:space="preserve">      Eating and Drinking Group       </t>
  </si>
  <si>
    <t>Home Furnishings And Appliances Group</t>
  </si>
  <si>
    <t>DeSoto</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</si>
  <si>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</si>
  <si>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</si>
  <si>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The rooms must be contracted for periods of 31 consecutive days or less.</t>
  </si>
  <si>
    <t>Kimballton</t>
  </si>
  <si>
    <t>Holland</t>
  </si>
  <si>
    <t>County Totals</t>
  </si>
  <si>
    <t>Retailer's Use Sales and Tax</t>
  </si>
  <si>
    <t>Cerro Gordo County</t>
  </si>
  <si>
    <t>West Okoboji</t>
  </si>
  <si>
    <t>These payments also include any tax collected in the current fiscal year but due from prior years</t>
  </si>
  <si>
    <t>plus any associated penalty and interest.</t>
  </si>
  <si>
    <t>Middletown</t>
  </si>
  <si>
    <t>Zwingle</t>
  </si>
  <si>
    <t>New Market</t>
  </si>
  <si>
    <t>By County and City</t>
  </si>
  <si>
    <t>Adams County</t>
  </si>
  <si>
    <t>The tax is imposed upon the gross receipts from the renting of sleeping rooms, apartments, or sleeping quarters in any hotel, motel, inn, public lodging house, tourist court, bed-and-breakfast, or in any place where sleeping accommodations are furnished to transient guests.</t>
  </si>
  <si>
    <t>University Heights</t>
  </si>
  <si>
    <t>Prescott</t>
  </si>
  <si>
    <t>Kamrar</t>
  </si>
  <si>
    <t>Redding</t>
  </si>
  <si>
    <t>Statewide</t>
  </si>
  <si>
    <t xml:space="preserve">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 This table provides data for all cities in Iowa where at least 10 permits filed during the fiscal year. The “Other” category provides data for all cities in each county not satisfying the minimum permit requirement and any retailers located in unincorporated areas. </t>
  </si>
  <si>
    <t>Allamakee County</t>
  </si>
  <si>
    <t>Number of $0 Returns</t>
  </si>
  <si>
    <t>Number of Returns over $0</t>
  </si>
  <si>
    <t>Total Returns</t>
  </si>
  <si>
    <t>"S" representing "Suppressed", in order to protect the confidentiality of individual businesses, information for any business classification with less than 5 permits filed during the fiscal year are aggregated and put in the "Suppressed" category in the "Miscellaneous” group.</t>
  </si>
  <si>
    <t>Calhoun County</t>
  </si>
  <si>
    <t>Number of $0 Permits</t>
  </si>
  <si>
    <t>Number of Permits over $0</t>
  </si>
  <si>
    <t>Number of Permits</t>
  </si>
  <si>
    <t>Dorchester</t>
  </si>
  <si>
    <t>Monmouth</t>
  </si>
  <si>
    <t>Stockton</t>
  </si>
  <si>
    <t>* Total Returns</t>
  </si>
  <si>
    <t>* Number of Returns over $0</t>
  </si>
  <si>
    <t>* Number of $0 Returns</t>
  </si>
  <si>
    <t>Bridgewater</t>
  </si>
  <si>
    <t>Waterville</t>
  </si>
  <si>
    <t>Pilot Mound</t>
  </si>
  <si>
    <t>Fostoria</t>
  </si>
  <si>
    <t>Decatur City</t>
  </si>
  <si>
    <t>Arthur</t>
  </si>
  <si>
    <t>Andrew</t>
  </si>
  <si>
    <t>Reasnor</t>
  </si>
  <si>
    <t>Soldier</t>
  </si>
  <si>
    <t>Coin</t>
  </si>
  <si>
    <t>Lytton</t>
  </si>
  <si>
    <t>Otho</t>
  </si>
  <si>
    <t>Eating And Drinking</t>
  </si>
  <si>
    <t>Utilities And Transportation</t>
  </si>
  <si>
    <t>Mills County</t>
  </si>
  <si>
    <t>Fiscal Year 2024</t>
  </si>
  <si>
    <t>Numa</t>
  </si>
  <si>
    <t>Bristow</t>
  </si>
  <si>
    <t>Meriden</t>
  </si>
  <si>
    <t>Dickens</t>
  </si>
  <si>
    <t>Low Moor</t>
  </si>
  <si>
    <t>Deloit</t>
  </si>
  <si>
    <t>Randalia</t>
  </si>
  <si>
    <t>Riverton</t>
  </si>
  <si>
    <t>Delta</t>
  </si>
  <si>
    <t>Liscomb</t>
  </si>
  <si>
    <t>Moorhead</t>
  </si>
  <si>
    <t>Palmer</t>
  </si>
  <si>
    <t>Barnes City</t>
  </si>
  <si>
    <t>Riverdale</t>
  </si>
  <si>
    <t>Montour</t>
  </si>
  <si>
    <t>West Chester</t>
  </si>
  <si>
    <t>Harcourt</t>
  </si>
  <si>
    <t>Smithland</t>
  </si>
  <si>
    <t>Joice</t>
  </si>
  <si>
    <t>"S" representing "Suppressed", is used for any business group that does not have at least 5 permits filing monthly or annual returns.</t>
  </si>
  <si>
    <t>September 2023</t>
  </si>
  <si>
    <t>December 2023</t>
  </si>
  <si>
    <t>March 2024</t>
  </si>
  <si>
    <t>June 2024</t>
  </si>
  <si>
    <t>Keomah Village</t>
  </si>
  <si>
    <t>Orleans</t>
  </si>
  <si>
    <t>Steamnoat Rock</t>
  </si>
  <si>
    <t>During fiscal year 2024, one hundred and seventy nine cities and twenty two counties as listed below had a hotel-motel tax.  The Amana Colonies is a land use district. The tax is instituted by voter approval and is collected and processed by the Department of Revenue.  The tax rate may not exceed 7 percent.</t>
  </si>
  <si>
    <t>For the fiscal year ending June 30, 2024, a total of $83,310,590 was certified from the following jurisdictions.</t>
  </si>
  <si>
    <r>
      <t>Consumer's Use Taxable Sales and</t>
    </r>
    <r>
      <rPr>
        <b/>
        <sz val="10"/>
        <color indexed="10"/>
        <rFont val="Arial"/>
        <family val="2"/>
      </rPr>
      <t xml:space="preserve"> </t>
    </r>
    <r>
      <rPr>
        <b/>
        <sz val="10"/>
        <rFont val="Arial"/>
        <family val="2"/>
      </rPr>
      <t>Tax</t>
    </r>
  </si>
  <si>
    <r>
      <t>Remote Sales Taxable Sales and</t>
    </r>
    <r>
      <rPr>
        <b/>
        <sz val="10"/>
        <color indexed="10"/>
        <rFont val="Arial"/>
        <family val="2"/>
      </rPr>
      <t xml:space="preserve"> </t>
    </r>
    <r>
      <rPr>
        <b/>
        <sz val="10"/>
        <rFont val="Arial"/>
        <family val="2"/>
      </rPr>
      <t>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</si>
</sst>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quot;$&quot;#,##0"/>
    <numFmt numFmtId="165" formatCode="&quot;$&quot;#,##0.00"/>
  </numFmts>
  <fonts count="13">
    <font>
      <sz val="10"/>
      <name val="Arial"/>
    </font>
    <font>
      <sz val="10"/>
      <name val="Arial"/>
      <family val="2"/>
    </font>
    <font>
      <sz val="11"/>
      <name val="Arial"/>
      <family val="2"/>
    </font>
    <font>
      <sz val="12"/>
      <name val="Arial MT"/>
    </font>
    <font>
      <sz val="12"/>
      <name val="Arial"/>
      <family val="2"/>
    </font>
    <font>
      <sz val="11"/>
      <color theme="1"/>
      <name val="Arial"/>
      <family val="2"/>
    </font>
    <font>
      <sz val="10"/>
      <name val="Arial"/>
      <family val="2"/>
    </font>
    <font>
      <sz val="10"/>
      <color theme="1"/>
      <name val="Arial"/>
      <family val="2"/>
    </font>
    <font>
      <b/>
      <sz val="10"/>
      <name val="Arial"/>
      <family val="2"/>
    </font>
    <font>
      <sz val="10"/>
      <color indexed="8"/>
      <name val="Arial"/>
      <family val="2"/>
    </font>
    <font>
      <b/>
      <sz val="10"/>
      <color indexed="8"/>
      <name val="Arial"/>
      <family val="2"/>
    </font>
    <font>
      <sz val="10"/>
      <color rgb="FFFF0000"/>
      <name val="Arial"/>
      <family val="2"/>
    </font>
    <font>
      <b/>
      <sz val="10"/>
      <color indexed="10"/>
      <name val="Arial"/>
      <family val="2"/>
    </font>
  </fonts>
  <fills count="3">
    <fill>
      <patternFill patternType="none"/>
    </fill>
    <fill>
      <patternFill patternType="gray125"/>
    </fill>
    <fill>
      <patternFill patternType="solid">
        <fgColor indexed="9"/>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6">
    <xf numFmtId="0" fontId="0" fillId="0" borderId="0"/>
    <xf numFmtId="43" fontId="2" fillId="0" borderId="0" applyFont="0" applyFill="0" applyBorder="0" applyAlignment="0" applyProtection="0"/>
    <xf numFmtId="0" fontId="1" fillId="0" borderId="0"/>
    <xf numFmtId="0" fontId="5" fillId="0" borderId="0"/>
    <xf numFmtId="0" fontId="3" fillId="2" borderId="0"/>
    <xf numFmtId="0" fontId="4" fillId="2" borderId="0"/>
    <xf numFmtId="0" fontId="5" fillId="0" borderId="0"/>
    <xf numFmtId="0" fontId="4" fillId="2" borderId="0"/>
    <xf numFmtId="0" fontId="1" fillId="0" borderId="0"/>
    <xf numFmtId="0" fontId="3" fillId="2" borderId="0"/>
    <xf numFmtId="0" fontId="1" fillId="0" borderId="0"/>
    <xf numFmtId="0" fontId="1" fillId="0" borderId="0"/>
    <xf numFmtId="0" fontId="2" fillId="0" borderId="0"/>
    <xf numFmtId="0" fontId="4" fillId="2" borderId="0"/>
    <xf numFmtId="9" fontId="6"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1" fillId="0" borderId="0" xfId="0" applyNumberFormat="1" applyFont="1" applyFill="1"/>
    <xf numFmtId="164" fontId="1" fillId="0" borderId="0" xfId="0" applyNumberFormat="1" applyFont="1" applyFill="1"/>
    <xf numFmtId="0" fontId="1" fillId="0" borderId="0" xfId="2" applyNumberFormat="1" applyFont="1" applyFill="1"/>
    <xf numFmtId="0" fontId="1" fillId="0" borderId="0" xfId="0" applyNumberFormat="1" applyFont="1" applyFill="1" applyAlignment="1"/>
    <xf numFmtId="0" fontId="1" fillId="0" borderId="0" xfId="2" applyFont="1"/>
    <xf numFmtId="0" fontId="8" fillId="0" borderId="0" xfId="2" applyFont="1" applyAlignment="1">
      <alignment horizontal="center"/>
    </xf>
    <xf numFmtId="0" fontId="1" fillId="0" borderId="0" xfId="13" applyNumberFormat="1" applyFont="1" applyFill="1" applyAlignment="1">
      <alignment wrapText="1"/>
    </xf>
    <xf numFmtId="0" fontId="8" fillId="0" borderId="0" xfId="2" applyFont="1" applyBorder="1" applyAlignment="1">
      <alignment horizontal="left"/>
    </xf>
    <xf numFmtId="3" fontId="8" fillId="0" borderId="0" xfId="2" applyNumberFormat="1" applyFont="1" applyAlignment="1">
      <alignment horizontal="right" wrapText="1"/>
    </xf>
    <xf numFmtId="164" fontId="8" fillId="0" borderId="0" xfId="2" applyNumberFormat="1" applyFont="1" applyBorder="1" applyAlignment="1">
      <alignment horizontal="left" wrapText="1"/>
    </xf>
    <xf numFmtId="0" fontId="8" fillId="0" borderId="0" xfId="2" applyFont="1" applyBorder="1" applyAlignment="1">
      <alignment horizontal="left" wrapText="1"/>
    </xf>
    <xf numFmtId="0" fontId="1" fillId="0" borderId="0" xfId="0" applyFont="1"/>
    <xf numFmtId="3" fontId="7" fillId="0" borderId="0" xfId="2" applyNumberFormat="1" applyFont="1" applyBorder="1"/>
    <xf numFmtId="10" fontId="7" fillId="0" borderId="0" xfId="15" applyNumberFormat="1" applyFont="1"/>
    <xf numFmtId="164" fontId="1" fillId="0" borderId="0" xfId="2" applyNumberFormat="1" applyFont="1"/>
    <xf numFmtId="3" fontId="7" fillId="0" borderId="0" xfId="2" applyNumberFormat="1" applyFont="1"/>
    <xf numFmtId="0" fontId="7" fillId="0" borderId="0" xfId="2" applyFont="1"/>
    <xf numFmtId="8" fontId="0" fillId="0" borderId="0" xfId="0" applyNumberFormat="1"/>
    <xf numFmtId="0" fontId="8" fillId="0" borderId="0" xfId="2" applyFont="1" applyAlignment="1">
      <alignment horizontal="center"/>
    </xf>
    <xf numFmtId="0" fontId="1" fillId="0" borderId="0" xfId="13" applyNumberFormat="1" applyFont="1" applyFill="1" applyAlignment="1">
      <alignment horizontal="left" wrapText="1"/>
    </xf>
    <xf numFmtId="164" fontId="8" fillId="0" borderId="0" xfId="2" applyNumberFormat="1" applyFont="1"/>
    <xf numFmtId="0" fontId="8" fillId="0" borderId="0" xfId="2" applyFont="1" applyAlignment="1">
      <alignment horizontal="right"/>
    </xf>
    <xf numFmtId="0" fontId="1" fillId="0" borderId="0" xfId="2" applyFont="1" applyFill="1"/>
    <xf numFmtId="3" fontId="1" fillId="0" borderId="0" xfId="2" applyNumberFormat="1" applyFont="1"/>
    <xf numFmtId="164" fontId="1" fillId="0" borderId="0" xfId="2" applyNumberFormat="1" applyFont="1" applyAlignment="1">
      <alignment horizontal="right"/>
    </xf>
    <xf numFmtId="0" fontId="1" fillId="0" borderId="0" xfId="2" applyFont="1" applyAlignment="1">
      <alignment horizontal="right"/>
    </xf>
    <xf numFmtId="0" fontId="8" fillId="0" borderId="0" xfId="2" applyNumberFormat="1" applyFont="1" applyFill="1" applyAlignment="1">
      <alignment wrapText="1"/>
    </xf>
    <xf numFmtId="0" fontId="8" fillId="0" borderId="0" xfId="2" applyNumberFormat="1" applyFont="1" applyAlignment="1">
      <alignment wrapText="1"/>
    </xf>
    <xf numFmtId="3" fontId="8" fillId="0" borderId="0" xfId="2" applyNumberFormat="1" applyFont="1" applyAlignment="1">
      <alignment horizontal="left" wrapText="1"/>
    </xf>
    <xf numFmtId="164" fontId="8" fillId="0" borderId="0" xfId="2" applyNumberFormat="1" applyFont="1" applyAlignment="1">
      <alignment horizontal="left" wrapText="1"/>
    </xf>
    <xf numFmtId="164" fontId="8" fillId="0" borderId="0" xfId="2" applyNumberFormat="1" applyFont="1" applyAlignment="1">
      <alignment horizontal="right" wrapText="1"/>
    </xf>
    <xf numFmtId="3" fontId="7" fillId="0" borderId="0" xfId="2" applyNumberFormat="1" applyFont="1" applyAlignment="1">
      <alignment horizontal="right"/>
    </xf>
    <xf numFmtId="164" fontId="7" fillId="0" borderId="0" xfId="2" applyNumberFormat="1" applyFont="1" applyAlignment="1">
      <alignment horizontal="right"/>
    </xf>
    <xf numFmtId="10" fontId="7" fillId="0" borderId="0" xfId="2" applyNumberFormat="1" applyFont="1" applyAlignment="1">
      <alignment horizontal="right"/>
    </xf>
    <xf numFmtId="0" fontId="1" fillId="0" borderId="0" xfId="2" applyFont="1" applyAlignment="1">
      <alignment horizontal="left" wrapText="1"/>
    </xf>
    <xf numFmtId="0" fontId="8" fillId="0" borderId="0" xfId="2" applyNumberFormat="1" applyFont="1" applyFill="1" applyAlignment="1">
      <alignment horizontal="center"/>
    </xf>
    <xf numFmtId="0" fontId="1" fillId="0" borderId="0" xfId="4" applyNumberFormat="1" applyFont="1" applyFill="1"/>
    <xf numFmtId="0" fontId="8" fillId="0" borderId="0" xfId="9" applyNumberFormat="1" applyFont="1" applyFill="1" applyBorder="1" applyAlignment="1">
      <alignment horizontal="center"/>
    </xf>
    <xf numFmtId="0" fontId="8" fillId="0" borderId="0" xfId="9" applyNumberFormat="1" applyFont="1" applyFill="1" applyBorder="1"/>
    <xf numFmtId="0" fontId="1" fillId="0" borderId="0" xfId="9" applyNumberFormat="1" applyFont="1" applyFill="1" applyBorder="1"/>
    <xf numFmtId="0" fontId="1" fillId="0" borderId="0" xfId="9" applyNumberFormat="1" applyFont="1" applyFill="1" applyAlignment="1">
      <alignment horizontal="left" wrapText="1"/>
    </xf>
    <xf numFmtId="0" fontId="9" fillId="0" borderId="0" xfId="9" applyNumberFormat="1" applyFont="1" applyFill="1" applyAlignment="1">
      <alignment horizontal="left" wrapText="1"/>
    </xf>
    <xf numFmtId="0" fontId="1" fillId="0" borderId="0" xfId="9" applyNumberFormat="1" applyFont="1" applyFill="1" applyAlignment="1">
      <alignment wrapText="1"/>
    </xf>
    <xf numFmtId="0" fontId="9" fillId="0" borderId="0" xfId="9" applyNumberFormat="1" applyFont="1" applyFill="1" applyAlignment="1">
      <alignment horizontal="left" wrapText="1"/>
    </xf>
    <xf numFmtId="0" fontId="9" fillId="0" borderId="0" xfId="9" applyNumberFormat="1" applyFont="1" applyFill="1" applyAlignment="1">
      <alignment horizontal="left"/>
    </xf>
    <xf numFmtId="0" fontId="9" fillId="0" borderId="0" xfId="9" applyNumberFormat="1" applyFont="1" applyFill="1" applyAlignment="1">
      <alignment horizontal="left"/>
    </xf>
    <xf numFmtId="0" fontId="9" fillId="0" borderId="0" xfId="9" applyNumberFormat="1" applyFont="1" applyFill="1" applyAlignment="1">
      <alignment horizontal="centerContinuous"/>
    </xf>
    <xf numFmtId="0" fontId="1" fillId="0" borderId="0" xfId="9" applyNumberFormat="1" applyFont="1" applyFill="1"/>
    <xf numFmtId="0" fontId="9" fillId="0" borderId="0" xfId="2" applyNumberFormat="1" applyFont="1" applyFill="1" applyAlignment="1">
      <alignment horizontal="left"/>
    </xf>
    <xf numFmtId="0" fontId="9" fillId="0" borderId="0" xfId="2" applyNumberFormat="1" applyFont="1" applyFill="1" applyAlignment="1">
      <alignment horizontal="centerContinuous"/>
    </xf>
    <xf numFmtId="0" fontId="8" fillId="0" borderId="0" xfId="4" applyNumberFormat="1" applyFont="1" applyFill="1" applyBorder="1" applyAlignment="1">
      <alignment horizontal="center"/>
    </xf>
    <xf numFmtId="0" fontId="8" fillId="0" borderId="0" xfId="4" applyNumberFormat="1" applyFont="1" applyFill="1" applyBorder="1"/>
    <xf numFmtId="0" fontId="8" fillId="0" borderId="0" xfId="2" applyNumberFormat="1" applyFont="1" applyFill="1" applyBorder="1"/>
    <xf numFmtId="0" fontId="8" fillId="0" borderId="0" xfId="2" applyNumberFormat="1" applyFont="1" applyFill="1" applyBorder="1" applyAlignment="1">
      <alignment horizontal="left"/>
    </xf>
    <xf numFmtId="49" fontId="10" fillId="0" borderId="0" xfId="2" applyNumberFormat="1" applyFont="1" applyFill="1" applyAlignment="1">
      <alignment horizontal="left" wrapText="1"/>
    </xf>
    <xf numFmtId="0" fontId="10" fillId="0" borderId="0" xfId="2" applyNumberFormat="1" applyFont="1" applyFill="1" applyAlignment="1">
      <alignment horizontal="left"/>
    </xf>
    <xf numFmtId="49" fontId="1" fillId="0" borderId="0" xfId="0" applyNumberFormat="1" applyFont="1" applyFill="1"/>
    <xf numFmtId="9" fontId="9" fillId="0" borderId="0" xfId="0" applyNumberFormat="1" applyFont="1" applyFill="1" applyAlignment="1">
      <alignment horizontal="center"/>
    </xf>
    <xf numFmtId="0" fontId="1" fillId="0" borderId="0" xfId="0" applyFont="1" applyFill="1" applyBorder="1" applyAlignment="1" applyProtection="1"/>
    <xf numFmtId="49" fontId="1" fillId="0" borderId="0" xfId="12" applyNumberFormat="1" applyFont="1" applyFill="1"/>
    <xf numFmtId="0" fontId="1" fillId="0" borderId="0" xfId="0" applyNumberFormat="1" applyFont="1" applyFill="1" applyBorder="1"/>
    <xf numFmtId="9" fontId="1" fillId="0" borderId="0" xfId="0" applyNumberFormat="1" applyFont="1" applyFill="1" applyBorder="1" applyAlignment="1">
      <alignment horizontal="center"/>
    </xf>
    <xf numFmtId="0" fontId="1" fillId="0" borderId="0" xfId="0" applyFont="1" applyFill="1"/>
    <xf numFmtId="0" fontId="1" fillId="2" borderId="0" xfId="4" applyFont="1"/>
    <xf numFmtId="0" fontId="1" fillId="0" borderId="0" xfId="4" applyNumberFormat="1" applyFont="1" applyFill="1" applyBorder="1"/>
    <xf numFmtId="0" fontId="1" fillId="0" borderId="0" xfId="2" applyNumberFormat="1" applyFont="1" applyFill="1" applyBorder="1"/>
    <xf numFmtId="9" fontId="1" fillId="0" borderId="0" xfId="2" applyNumberFormat="1" applyFont="1" applyFill="1" applyBorder="1" applyAlignment="1">
      <alignment horizontal="center"/>
    </xf>
    <xf numFmtId="164" fontId="1" fillId="0" borderId="2" xfId="0" applyNumberFormat="1" applyFont="1" applyFill="1" applyBorder="1"/>
    <xf numFmtId="164" fontId="1" fillId="0" borderId="0" xfId="2" applyNumberFormat="1" applyFont="1" applyFill="1"/>
    <xf numFmtId="0" fontId="1" fillId="0" borderId="0" xfId="4" applyFont="1" applyFill="1"/>
    <xf numFmtId="164" fontId="1" fillId="0" borderId="0" xfId="2" applyNumberFormat="1" applyFont="1" applyFill="1" applyBorder="1"/>
    <xf numFmtId="0" fontId="1" fillId="0" borderId="0" xfId="2" applyNumberFormat="1" applyFont="1" applyFill="1" applyBorder="1" applyAlignment="1"/>
    <xf numFmtId="0" fontId="1" fillId="0" borderId="0" xfId="2" applyNumberFormat="1" applyFont="1" applyFill="1" applyAlignment="1"/>
    <xf numFmtId="0" fontId="8" fillId="0" borderId="0" xfId="0" applyFont="1" applyAlignment="1">
      <alignment horizontal="center"/>
    </xf>
    <xf numFmtId="0" fontId="11" fillId="0" borderId="0" xfId="0" applyFont="1"/>
    <xf numFmtId="0" fontId="8" fillId="0" borderId="0" xfId="0" applyFont="1"/>
    <xf numFmtId="3" fontId="8" fillId="0" borderId="0" xfId="0" applyNumberFormat="1" applyFont="1"/>
    <xf numFmtId="164" fontId="8" fillId="0" borderId="0" xfId="0" applyNumberFormat="1" applyFont="1"/>
    <xf numFmtId="3" fontId="8" fillId="0" borderId="0" xfId="0" applyNumberFormat="1" applyFont="1" applyAlignment="1">
      <alignment horizontal="right" wrapText="1"/>
    </xf>
    <xf numFmtId="0" fontId="10" fillId="0" borderId="0" xfId="7" applyNumberFormat="1" applyFont="1" applyFill="1" applyAlignment="1">
      <alignment horizontal="left" wrapText="1"/>
    </xf>
    <xf numFmtId="3" fontId="8" fillId="0" borderId="0" xfId="0" applyNumberFormat="1" applyFont="1" applyAlignment="1">
      <alignment horizontal="left" wrapText="1"/>
    </xf>
    <xf numFmtId="164" fontId="8" fillId="0" borderId="0" xfId="0" applyNumberFormat="1" applyFont="1" applyAlignment="1">
      <alignment horizontal="left" wrapText="1"/>
    </xf>
    <xf numFmtId="10" fontId="8" fillId="0" borderId="0" xfId="0" applyNumberFormat="1" applyFont="1" applyAlignment="1">
      <alignment horizontal="left" wrapText="1"/>
    </xf>
    <xf numFmtId="3" fontId="1" fillId="0" borderId="0" xfId="0" applyNumberFormat="1" applyFont="1" applyAlignment="1">
      <alignment horizontal="right"/>
    </xf>
    <xf numFmtId="3" fontId="1" fillId="0" borderId="0" xfId="0" applyNumberFormat="1" applyFont="1" applyBorder="1" applyAlignment="1">
      <alignment horizontal="right"/>
    </xf>
    <xf numFmtId="10" fontId="1" fillId="0" borderId="0" xfId="0" applyNumberFormat="1" applyFont="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0" fontId="1" fillId="0" borderId="0" xfId="0" applyFont="1" applyBorder="1"/>
    <xf numFmtId="0" fontId="1" fillId="0" borderId="0" xfId="0" applyFont="1" applyAlignment="1">
      <alignment horizontal="left"/>
    </xf>
    <xf numFmtId="3" fontId="1" fillId="0" borderId="0" xfId="0" applyNumberFormat="1" applyFont="1"/>
    <xf numFmtId="164" fontId="1" fillId="0" borderId="0" xfId="0" applyNumberFormat="1" applyFont="1"/>
    <xf numFmtId="3" fontId="1" fillId="0" borderId="0" xfId="2" applyNumberFormat="1" applyFont="1" applyAlignment="1">
      <alignment horizontal="right"/>
    </xf>
    <xf numFmtId="164" fontId="1" fillId="0" borderId="0" xfId="2" applyNumberFormat="1" applyFont="1" applyAlignment="1">
      <alignment horizontal="center"/>
    </xf>
    <xf numFmtId="0" fontId="1" fillId="0" borderId="0" xfId="2" applyFont="1" applyAlignment="1">
      <alignment horizontal="center"/>
    </xf>
    <xf numFmtId="0" fontId="8" fillId="0" borderId="0" xfId="2" applyFont="1"/>
    <xf numFmtId="0" fontId="10" fillId="0" borderId="0" xfId="7" applyNumberFormat="1" applyFont="1" applyFill="1" applyAlignment="1">
      <alignment horizontal="right" wrapText="1"/>
    </xf>
    <xf numFmtId="10" fontId="8" fillId="0" borderId="0" xfId="2" applyNumberFormat="1" applyFont="1" applyAlignment="1">
      <alignment horizontal="right" wrapText="1"/>
    </xf>
    <xf numFmtId="3" fontId="1" fillId="0" borderId="0" xfId="2" applyNumberFormat="1" applyFont="1" applyBorder="1" applyAlignment="1">
      <alignment horizontal="right"/>
    </xf>
    <xf numFmtId="10" fontId="1" fillId="0" borderId="0" xfId="2" applyNumberFormat="1" applyFont="1" applyBorder="1" applyAlignment="1">
      <alignment horizontal="right"/>
    </xf>
    <xf numFmtId="164" fontId="1" fillId="0" borderId="0" xfId="2" applyNumberFormat="1" applyFont="1" applyBorder="1" applyAlignment="1">
      <alignment horizontal="right"/>
    </xf>
    <xf numFmtId="10" fontId="1" fillId="0" borderId="0" xfId="15" applyNumberFormat="1" applyFont="1"/>
    <xf numFmtId="3" fontId="1" fillId="0" borderId="1" xfId="2" applyNumberFormat="1" applyFont="1" applyBorder="1" applyAlignment="1">
      <alignment horizontal="right"/>
    </xf>
    <xf numFmtId="10" fontId="1" fillId="0" borderId="1" xfId="2" applyNumberFormat="1" applyFont="1" applyBorder="1" applyAlignment="1">
      <alignment horizontal="right"/>
    </xf>
    <xf numFmtId="164" fontId="1" fillId="0" borderId="1" xfId="2" applyNumberFormat="1" applyFont="1" applyBorder="1" applyAlignment="1">
      <alignment horizontal="right"/>
    </xf>
    <xf numFmtId="10" fontId="1" fillId="0" borderId="1" xfId="15" applyNumberFormat="1" applyFont="1" applyBorder="1"/>
    <xf numFmtId="10" fontId="1" fillId="0" borderId="0" xfId="2" applyNumberFormat="1" applyFont="1"/>
    <xf numFmtId="165" fontId="1" fillId="0" borderId="0" xfId="0" applyNumberFormat="1" applyFont="1"/>
    <xf numFmtId="10" fontId="1" fillId="0" borderId="0" xfId="2" applyNumberFormat="1" applyFont="1" applyBorder="1"/>
    <xf numFmtId="10" fontId="1" fillId="0" borderId="0" xfId="15" applyNumberFormat="1" applyFont="1" applyBorder="1"/>
    <xf numFmtId="10" fontId="1" fillId="0" borderId="3" xfId="15" applyNumberFormat="1" applyFont="1" applyBorder="1"/>
    <xf numFmtId="10" fontId="1" fillId="0" borderId="0" xfId="0" applyNumberFormat="1" applyFont="1"/>
    <xf numFmtId="10" fontId="1" fillId="0" borderId="0" xfId="14" applyNumberFormat="1" applyFont="1"/>
    <xf numFmtId="0" fontId="1" fillId="0" borderId="0" xfId="8" applyFont="1" applyAlignment="1">
      <alignment horizontal="left"/>
    </xf>
    <xf numFmtId="164" fontId="1" fillId="0" borderId="0" xfId="0" applyNumberFormat="1" applyFont="1" applyAlignment="1">
      <alignment horizontal="center"/>
    </xf>
    <xf numFmtId="3" fontId="1" fillId="0" borderId="0" xfId="0" applyNumberFormat="1" applyFont="1" applyBorder="1"/>
    <xf numFmtId="164" fontId="1" fillId="0" borderId="0" xfId="0" applyNumberFormat="1" applyFont="1" applyBorder="1"/>
    <xf numFmtId="0" fontId="1" fillId="0" borderId="0" xfId="0" applyFont="1" applyAlignment="1">
      <alignment horizontal="center"/>
    </xf>
    <xf numFmtId="10" fontId="1" fillId="0" borderId="0" xfId="2" applyNumberFormat="1" applyFont="1" applyAlignment="1">
      <alignment horizontal="right"/>
    </xf>
    <xf numFmtId="0" fontId="1" fillId="0" borderId="0" xfId="0" applyFont="1" applyAlignment="1">
      <alignment horizontal="left" wrapText="1"/>
    </xf>
    <xf numFmtId="0" fontId="8" fillId="0" borderId="0" xfId="2" applyFont="1" applyAlignment="1"/>
    <xf numFmtId="10" fontId="1" fillId="0" borderId="0" xfId="15" applyNumberFormat="1" applyFont="1" applyAlignment="1">
      <alignment horizontal="right"/>
    </xf>
  </cellXfs>
  <cellStyles count="16">
    <cellStyle name="Comma 2" xfId="1" xr:uid="{00000000-0005-0000-0000-000000000000}"/>
    <cellStyle name="Normal" xfId="0" builtinId="0"/>
    <cellStyle name="Normal 2" xfId="2" xr:uid="{00000000-0005-0000-0000-000002000000}"/>
    <cellStyle name="Normal 2 2" xfId="3" xr:uid="{00000000-0005-0000-0000-000003000000}"/>
    <cellStyle name="Normal 2 3" xfId="10" xr:uid="{00000000-0005-0000-0000-000004000000}"/>
    <cellStyle name="Normal 3" xfId="4" xr:uid="{00000000-0005-0000-0000-000005000000}"/>
    <cellStyle name="Normal 4" xfId="5" xr:uid="{00000000-0005-0000-0000-000006000000}"/>
    <cellStyle name="Normal 5" xfId="6" xr:uid="{00000000-0005-0000-0000-000007000000}"/>
    <cellStyle name="Normal 6" xfId="11" xr:uid="{00000000-0005-0000-0000-000008000000}"/>
    <cellStyle name="Normal_1-Output  Business Groups June 2011" xfId="13" xr:uid="{00000000-0005-0000-0000-000009000000}"/>
    <cellStyle name="Normal_1-Output Business Groups March 2012 2" xfId="7" xr:uid="{00000000-0005-0000-0000-00000B000000}"/>
    <cellStyle name="Normal_2-Output County and City December 2011" xfId="8" xr:uid="{00000000-0005-0000-0000-00000C000000}"/>
    <cellStyle name="Normal_HOTEL_MOTEL" xfId="12" xr:uid="{00000000-0005-0000-0000-00000D000000}"/>
    <cellStyle name="Normal_Table07-Hotel_Motel FY2010" xfId="9" xr:uid="{00000000-0005-0000-0000-00000E000000}"/>
    <cellStyle name="Percent" xfId="14" builtinId="5"/>
    <cellStyle name="Percent 2" xfId="15" xr:uid="{6238501B-D3AA-4A91-B6E3-3D16645C749D}"/>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RAD\Tax%20Research\Stat%20Reports\SALES-USE\FY16\Annual\Table22%20Sales%20Tax%20by%20Filing%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2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M124"/>
  <sheetViews>
    <sheetView zoomScaleNormal="100" workbookViewId="0">
      <pane xSplit="1" ySplit="7" topLeftCell="B97" activePane="bottomRight" state="frozen"/>
      <selection activeCell="G222" sqref="G222"/>
      <selection pane="topRight" activeCell="G222" sqref="G222"/>
      <selection pane="bottomLeft" activeCell="G222" sqref="G222"/>
      <selection pane="bottomRight" activeCell="D7" sqref="D7"/>
    </sheetView>
  </sheetViews>
  <sheetFormatPr defaultColWidth="9.140625" defaultRowHeight="12.75"/>
  <cols>
    <col min="1" max="1" width="12.85546875" style="12" bestFit="1" customWidth="1"/>
    <col min="2" max="2" width="9.42578125" style="12" bestFit="1" customWidth="1"/>
    <col min="3" max="3" width="10.140625" style="12" bestFit="1" customWidth="1"/>
    <col min="4" max="4" width="7.85546875" style="91" bestFit="1" customWidth="1"/>
    <col min="5" max="5" width="8" style="91" bestFit="1" customWidth="1"/>
    <col min="6" max="6" width="8.140625" style="91" bestFit="1" customWidth="1"/>
    <col min="7" max="7" width="10.42578125" style="91" bestFit="1" customWidth="1"/>
    <col min="8" max="8" width="8.140625" style="91" bestFit="1" customWidth="1"/>
    <col min="9" max="9" width="14.85546875" style="92" bestFit="1" customWidth="1"/>
    <col min="10" max="10" width="13.85546875" style="78" bestFit="1" customWidth="1"/>
    <col min="11" max="11" width="8" style="12" bestFit="1" customWidth="1"/>
    <col min="12" max="14" width="9.140625" style="12"/>
    <col min="15" max="15" width="12.85546875" style="12" bestFit="1" customWidth="1"/>
    <col min="16" max="17" width="12.42578125" style="12" bestFit="1" customWidth="1"/>
    <col min="18" max="18" width="18.42578125" style="12" bestFit="1" customWidth="1"/>
    <col min="19" max="19" width="12" style="12" bestFit="1" customWidth="1"/>
    <col min="20" max="16384" width="9.140625" style="12"/>
  </cols>
  <sheetData>
    <row r="1" spans="1:13">
      <c r="A1" s="74" t="s">
        <v>810</v>
      </c>
      <c r="B1" s="74"/>
      <c r="C1" s="74"/>
      <c r="D1" s="74"/>
      <c r="E1" s="74"/>
      <c r="F1" s="74"/>
      <c r="G1" s="74"/>
      <c r="H1" s="74"/>
      <c r="I1" s="74"/>
      <c r="J1" s="74"/>
      <c r="K1" s="74"/>
    </row>
    <row r="2" spans="1:13">
      <c r="A2" s="74" t="s">
        <v>809</v>
      </c>
      <c r="B2" s="74"/>
      <c r="C2" s="74"/>
      <c r="D2" s="74"/>
      <c r="E2" s="74"/>
      <c r="F2" s="74"/>
      <c r="G2" s="74"/>
      <c r="H2" s="74"/>
      <c r="I2" s="74"/>
      <c r="J2" s="74"/>
      <c r="K2" s="74"/>
    </row>
    <row r="3" spans="1:13">
      <c r="A3" s="74" t="s">
        <v>901</v>
      </c>
      <c r="B3" s="74"/>
      <c r="C3" s="74"/>
      <c r="D3" s="74"/>
      <c r="E3" s="74"/>
      <c r="F3" s="74"/>
      <c r="G3" s="74"/>
      <c r="H3" s="74"/>
      <c r="I3" s="74"/>
      <c r="J3" s="74"/>
      <c r="K3" s="74"/>
      <c r="M3" s="75"/>
    </row>
    <row r="4" spans="1:13" ht="14.1" customHeight="1">
      <c r="A4" s="76"/>
      <c r="B4" s="76"/>
      <c r="C4" s="76"/>
      <c r="D4" s="77"/>
      <c r="E4" s="77"/>
      <c r="F4" s="77"/>
      <c r="G4" s="77"/>
      <c r="H4" s="77"/>
      <c r="I4" s="78"/>
    </row>
    <row r="5" spans="1:13" ht="60" customHeight="1">
      <c r="A5" s="20" t="s">
        <v>849</v>
      </c>
      <c r="B5" s="20"/>
      <c r="C5" s="20"/>
      <c r="D5" s="20"/>
      <c r="E5" s="20"/>
      <c r="F5" s="20"/>
      <c r="G5" s="20"/>
      <c r="H5" s="20"/>
      <c r="I5" s="20"/>
      <c r="J5" s="20"/>
      <c r="K5" s="20"/>
    </row>
    <row r="6" spans="1:13" ht="14.1" customHeight="1">
      <c r="A6" s="76"/>
      <c r="B6" s="76"/>
      <c r="C6" s="76"/>
      <c r="D6" s="77"/>
      <c r="E6" s="77"/>
      <c r="F6" s="77"/>
      <c r="G6" s="77"/>
      <c r="H6" s="77"/>
      <c r="I6" s="78"/>
    </row>
    <row r="7" spans="1:13" ht="46.5" customHeight="1">
      <c r="A7" s="76" t="s">
        <v>805</v>
      </c>
      <c r="B7" s="79" t="s">
        <v>885</v>
      </c>
      <c r="C7" s="79" t="s">
        <v>884</v>
      </c>
      <c r="D7" s="79" t="s">
        <v>883</v>
      </c>
      <c r="E7" s="80" t="s">
        <v>786</v>
      </c>
      <c r="F7" s="79" t="s">
        <v>877</v>
      </c>
      <c r="G7" s="79" t="s">
        <v>878</v>
      </c>
      <c r="H7" s="81" t="s">
        <v>879</v>
      </c>
      <c r="I7" s="82" t="s">
        <v>147</v>
      </c>
      <c r="J7" s="82" t="s">
        <v>148</v>
      </c>
      <c r="K7" s="83" t="s">
        <v>249</v>
      </c>
    </row>
    <row r="8" spans="1:13">
      <c r="A8" s="12" t="s">
        <v>24</v>
      </c>
      <c r="B8" s="84">
        <v>222</v>
      </c>
      <c r="C8" s="84">
        <v>2192</v>
      </c>
      <c r="D8" s="85">
        <f t="shared" ref="D8:D71" si="0">B8+C8</f>
        <v>2414</v>
      </c>
      <c r="E8" s="86">
        <f>D8/D$108</f>
        <v>3.1705795435889015E-3</v>
      </c>
      <c r="F8" s="84">
        <v>53</v>
      </c>
      <c r="G8" s="84">
        <v>252</v>
      </c>
      <c r="H8" s="85">
        <f t="shared" ref="H8:H71" si="1">F8+G8</f>
        <v>305</v>
      </c>
      <c r="I8" s="87">
        <v>84852555</v>
      </c>
      <c r="J8" s="87">
        <v>5062915</v>
      </c>
      <c r="K8" s="86">
        <f>J8/J$108</f>
        <v>1.692399006042558E-3</v>
      </c>
    </row>
    <row r="9" spans="1:13">
      <c r="A9" s="12" t="s">
        <v>150</v>
      </c>
      <c r="B9" s="84">
        <v>177</v>
      </c>
      <c r="C9" s="84">
        <v>1141</v>
      </c>
      <c r="D9" s="85">
        <f t="shared" si="0"/>
        <v>1318</v>
      </c>
      <c r="E9" s="86">
        <f t="shared" ref="E9:E72" si="2">D9/D$108</f>
        <v>1.7310786406173043E-3</v>
      </c>
      <c r="F9" s="84">
        <v>30</v>
      </c>
      <c r="G9" s="84">
        <v>136</v>
      </c>
      <c r="H9" s="85">
        <f t="shared" si="1"/>
        <v>166</v>
      </c>
      <c r="I9" s="87">
        <v>38501355</v>
      </c>
      <c r="J9" s="87">
        <v>2298752</v>
      </c>
      <c r="K9" s="86">
        <f t="shared" ref="K9:K72" si="3">J9/J$108</f>
        <v>7.6841218940834318E-4</v>
      </c>
    </row>
    <row r="10" spans="1:13">
      <c r="A10" s="12" t="s">
        <v>152</v>
      </c>
      <c r="B10" s="84">
        <v>363</v>
      </c>
      <c r="C10" s="84">
        <v>4418</v>
      </c>
      <c r="D10" s="85">
        <f t="shared" si="0"/>
        <v>4781</v>
      </c>
      <c r="E10" s="86">
        <f t="shared" si="2"/>
        <v>6.279428665243802E-3</v>
      </c>
      <c r="F10" s="84">
        <v>77</v>
      </c>
      <c r="G10" s="84">
        <v>501</v>
      </c>
      <c r="H10" s="85">
        <f t="shared" si="1"/>
        <v>578</v>
      </c>
      <c r="I10" s="87">
        <v>140406490</v>
      </c>
      <c r="J10" s="87">
        <v>8410577</v>
      </c>
      <c r="K10" s="86">
        <f t="shared" si="3"/>
        <v>2.8114341550360611E-3</v>
      </c>
    </row>
    <row r="11" spans="1:13">
      <c r="A11" s="12" t="s">
        <v>153</v>
      </c>
      <c r="B11" s="84">
        <v>350</v>
      </c>
      <c r="C11" s="84">
        <v>3085</v>
      </c>
      <c r="D11" s="85">
        <f t="shared" si="0"/>
        <v>3435</v>
      </c>
      <c r="E11" s="86">
        <f t="shared" si="2"/>
        <v>4.5115744541126251E-3</v>
      </c>
      <c r="F11" s="84">
        <v>84</v>
      </c>
      <c r="G11" s="84">
        <v>338</v>
      </c>
      <c r="H11" s="85">
        <f t="shared" si="1"/>
        <v>422</v>
      </c>
      <c r="I11" s="87">
        <v>146004175</v>
      </c>
      <c r="J11" s="87">
        <v>8735088</v>
      </c>
      <c r="K11" s="86">
        <f t="shared" si="3"/>
        <v>2.919909626943031E-3</v>
      </c>
    </row>
    <row r="12" spans="1:13">
      <c r="A12" s="12" t="s">
        <v>155</v>
      </c>
      <c r="B12" s="84">
        <v>176</v>
      </c>
      <c r="C12" s="84">
        <v>1656</v>
      </c>
      <c r="D12" s="85">
        <f t="shared" si="0"/>
        <v>1832</v>
      </c>
      <c r="E12" s="86">
        <f t="shared" si="2"/>
        <v>2.4061730421934E-3</v>
      </c>
      <c r="F12" s="84">
        <v>34</v>
      </c>
      <c r="G12" s="84">
        <v>192</v>
      </c>
      <c r="H12" s="85">
        <f t="shared" si="1"/>
        <v>226</v>
      </c>
      <c r="I12" s="87">
        <v>50206409</v>
      </c>
      <c r="J12" s="87">
        <v>3006044</v>
      </c>
      <c r="K12" s="86">
        <f t="shared" si="3"/>
        <v>1.0048412579946918E-3</v>
      </c>
    </row>
    <row r="13" spans="1:13">
      <c r="A13" s="12" t="s">
        <v>157</v>
      </c>
      <c r="B13" s="84">
        <v>460</v>
      </c>
      <c r="C13" s="84">
        <v>5530</v>
      </c>
      <c r="D13" s="85">
        <f t="shared" si="0"/>
        <v>5990</v>
      </c>
      <c r="E13" s="86">
        <f t="shared" si="2"/>
        <v>7.8673452635035293E-3</v>
      </c>
      <c r="F13" s="84">
        <v>97</v>
      </c>
      <c r="G13" s="84">
        <v>699</v>
      </c>
      <c r="H13" s="85">
        <f t="shared" si="1"/>
        <v>796</v>
      </c>
      <c r="I13" s="87">
        <v>172276740</v>
      </c>
      <c r="J13" s="87">
        <v>10332936</v>
      </c>
      <c r="K13" s="86">
        <f t="shared" si="3"/>
        <v>3.4540280877520882E-3</v>
      </c>
    </row>
    <row r="14" spans="1:13">
      <c r="A14" s="12" t="s">
        <v>159</v>
      </c>
      <c r="B14" s="84">
        <v>3391</v>
      </c>
      <c r="C14" s="84">
        <v>24934</v>
      </c>
      <c r="D14" s="85">
        <f t="shared" si="0"/>
        <v>28325</v>
      </c>
      <c r="E14" s="86">
        <f t="shared" si="2"/>
        <v>3.7202429814480381E-2</v>
      </c>
      <c r="F14" s="84">
        <v>615</v>
      </c>
      <c r="G14" s="84">
        <v>2781</v>
      </c>
      <c r="H14" s="85">
        <f t="shared" si="1"/>
        <v>3396</v>
      </c>
      <c r="I14" s="87">
        <v>2451925387</v>
      </c>
      <c r="J14" s="87">
        <v>146680703</v>
      </c>
      <c r="K14" s="86">
        <f t="shared" si="3"/>
        <v>4.9031491929614389E-2</v>
      </c>
    </row>
    <row r="15" spans="1:13">
      <c r="A15" s="12" t="s">
        <v>36</v>
      </c>
      <c r="B15" s="84">
        <v>669</v>
      </c>
      <c r="C15" s="84">
        <v>4891</v>
      </c>
      <c r="D15" s="85">
        <f t="shared" si="0"/>
        <v>5560</v>
      </c>
      <c r="E15" s="86">
        <f t="shared" si="2"/>
        <v>7.3025775734690528E-3</v>
      </c>
      <c r="F15" s="84">
        <v>140</v>
      </c>
      <c r="G15" s="84">
        <v>615</v>
      </c>
      <c r="H15" s="85">
        <f t="shared" si="1"/>
        <v>755</v>
      </c>
      <c r="I15" s="87">
        <v>289428742</v>
      </c>
      <c r="J15" s="87">
        <v>17338316</v>
      </c>
      <c r="K15" s="86">
        <f t="shared" si="3"/>
        <v>5.7957419322370168E-3</v>
      </c>
    </row>
    <row r="16" spans="1:13">
      <c r="A16" s="12" t="s">
        <v>162</v>
      </c>
      <c r="B16" s="84">
        <v>572</v>
      </c>
      <c r="C16" s="84">
        <v>5048</v>
      </c>
      <c r="D16" s="85">
        <f t="shared" si="0"/>
        <v>5620</v>
      </c>
      <c r="E16" s="86">
        <f t="shared" si="2"/>
        <v>7.3813823674273521E-3</v>
      </c>
      <c r="F16" s="84">
        <v>131</v>
      </c>
      <c r="G16" s="84">
        <v>636</v>
      </c>
      <c r="H16" s="85">
        <f t="shared" si="1"/>
        <v>767</v>
      </c>
      <c r="I16" s="87">
        <v>261752060</v>
      </c>
      <c r="J16" s="87">
        <v>15678876</v>
      </c>
      <c r="K16" s="86">
        <f t="shared" si="3"/>
        <v>5.241034889636606E-3</v>
      </c>
    </row>
    <row r="17" spans="1:11">
      <c r="A17" s="12" t="s">
        <v>164</v>
      </c>
      <c r="B17" s="84">
        <v>483</v>
      </c>
      <c r="C17" s="84">
        <v>5012</v>
      </c>
      <c r="D17" s="85">
        <f t="shared" si="0"/>
        <v>5495</v>
      </c>
      <c r="E17" s="86">
        <f t="shared" si="2"/>
        <v>7.2172057133475616E-3</v>
      </c>
      <c r="F17" s="84">
        <v>110</v>
      </c>
      <c r="G17" s="84">
        <v>596</v>
      </c>
      <c r="H17" s="85">
        <f t="shared" si="1"/>
        <v>706</v>
      </c>
      <c r="I17" s="87">
        <v>210455394</v>
      </c>
      <c r="J17" s="87">
        <v>12611270</v>
      </c>
      <c r="K17" s="86">
        <f t="shared" si="3"/>
        <v>4.215615078059641E-3</v>
      </c>
    </row>
    <row r="18" spans="1:11">
      <c r="A18" s="12" t="s">
        <v>166</v>
      </c>
      <c r="B18" s="84">
        <v>450</v>
      </c>
      <c r="C18" s="84">
        <v>4574</v>
      </c>
      <c r="D18" s="85">
        <f t="shared" si="0"/>
        <v>5024</v>
      </c>
      <c r="E18" s="86">
        <f t="shared" si="2"/>
        <v>6.5985880807749135E-3</v>
      </c>
      <c r="F18" s="84">
        <v>90</v>
      </c>
      <c r="G18" s="84">
        <v>522</v>
      </c>
      <c r="H18" s="85">
        <f t="shared" si="1"/>
        <v>612</v>
      </c>
      <c r="I18" s="87">
        <v>258552569</v>
      </c>
      <c r="J18" s="87">
        <v>15466763</v>
      </c>
      <c r="K18" s="86">
        <f t="shared" si="3"/>
        <v>5.1701311058739499E-3</v>
      </c>
    </row>
    <row r="19" spans="1:11">
      <c r="A19" s="12" t="s">
        <v>168</v>
      </c>
      <c r="B19" s="84">
        <v>395</v>
      </c>
      <c r="C19" s="84">
        <v>2839</v>
      </c>
      <c r="D19" s="85">
        <f t="shared" si="0"/>
        <v>3234</v>
      </c>
      <c r="E19" s="86">
        <f t="shared" si="2"/>
        <v>4.2475783943523235E-3</v>
      </c>
      <c r="F19" s="84">
        <v>74</v>
      </c>
      <c r="G19" s="84">
        <v>377</v>
      </c>
      <c r="H19" s="85">
        <f t="shared" si="1"/>
        <v>451</v>
      </c>
      <c r="I19" s="87">
        <v>82297845</v>
      </c>
      <c r="J19" s="87">
        <v>4934255</v>
      </c>
      <c r="K19" s="86">
        <f t="shared" si="3"/>
        <v>1.6493913600288612E-3</v>
      </c>
    </row>
    <row r="20" spans="1:11">
      <c r="A20" s="12" t="s">
        <v>169</v>
      </c>
      <c r="B20" s="84">
        <v>363</v>
      </c>
      <c r="C20" s="84">
        <v>2305</v>
      </c>
      <c r="D20" s="85">
        <f t="shared" si="0"/>
        <v>2668</v>
      </c>
      <c r="E20" s="86">
        <f t="shared" si="2"/>
        <v>3.5041865046790345E-3</v>
      </c>
      <c r="F20" s="84">
        <v>62</v>
      </c>
      <c r="G20" s="84">
        <v>277</v>
      </c>
      <c r="H20" s="85">
        <f t="shared" si="1"/>
        <v>339</v>
      </c>
      <c r="I20" s="87">
        <v>75145332</v>
      </c>
      <c r="J20" s="87">
        <v>4507690</v>
      </c>
      <c r="K20" s="86">
        <f t="shared" si="3"/>
        <v>1.5068019264688382E-3</v>
      </c>
    </row>
    <row r="21" spans="1:11">
      <c r="A21" s="12" t="s">
        <v>40</v>
      </c>
      <c r="B21" s="84">
        <v>784</v>
      </c>
      <c r="C21" s="84">
        <v>7017</v>
      </c>
      <c r="D21" s="85">
        <f t="shared" si="0"/>
        <v>7801</v>
      </c>
      <c r="E21" s="86">
        <f t="shared" si="2"/>
        <v>1.0245936627811526E-2</v>
      </c>
      <c r="F21" s="84">
        <v>162</v>
      </c>
      <c r="G21" s="84">
        <v>807</v>
      </c>
      <c r="H21" s="85">
        <f t="shared" si="1"/>
        <v>969</v>
      </c>
      <c r="I21" s="87">
        <v>411213383</v>
      </c>
      <c r="J21" s="87">
        <v>24633245</v>
      </c>
      <c r="K21" s="86">
        <f t="shared" si="3"/>
        <v>8.2342443737654716E-3</v>
      </c>
    </row>
    <row r="22" spans="1:11">
      <c r="A22" s="12" t="s">
        <v>172</v>
      </c>
      <c r="B22" s="84">
        <v>444</v>
      </c>
      <c r="C22" s="84">
        <v>3837</v>
      </c>
      <c r="D22" s="85">
        <f t="shared" si="0"/>
        <v>4281</v>
      </c>
      <c r="E22" s="86">
        <f t="shared" si="2"/>
        <v>5.6227220489246431E-3</v>
      </c>
      <c r="F22" s="84">
        <v>80</v>
      </c>
      <c r="G22" s="84">
        <v>434</v>
      </c>
      <c r="H22" s="85">
        <f t="shared" si="1"/>
        <v>514</v>
      </c>
      <c r="I22" s="87">
        <v>195022304</v>
      </c>
      <c r="J22" s="87">
        <v>11678812</v>
      </c>
      <c r="K22" s="86">
        <f t="shared" si="3"/>
        <v>3.903918951939327E-3</v>
      </c>
    </row>
    <row r="23" spans="1:11">
      <c r="A23" s="12" t="s">
        <v>174</v>
      </c>
      <c r="B23" s="84">
        <v>422</v>
      </c>
      <c r="C23" s="84">
        <v>3942</v>
      </c>
      <c r="D23" s="85">
        <f t="shared" si="0"/>
        <v>4364</v>
      </c>
      <c r="E23" s="86">
        <f t="shared" si="2"/>
        <v>5.7317353472336238E-3</v>
      </c>
      <c r="F23" s="84">
        <v>96</v>
      </c>
      <c r="G23" s="84">
        <v>482</v>
      </c>
      <c r="H23" s="85">
        <f t="shared" si="1"/>
        <v>578</v>
      </c>
      <c r="I23" s="87">
        <v>139901238</v>
      </c>
      <c r="J23" s="87">
        <v>8393932</v>
      </c>
      <c r="K23" s="86">
        <f t="shared" si="3"/>
        <v>2.8058701703640729E-3</v>
      </c>
    </row>
    <row r="24" spans="1:11">
      <c r="A24" s="12" t="s">
        <v>176</v>
      </c>
      <c r="B24" s="84">
        <v>1659</v>
      </c>
      <c r="C24" s="84">
        <v>11790</v>
      </c>
      <c r="D24" s="85">
        <f t="shared" si="0"/>
        <v>13449</v>
      </c>
      <c r="E24" s="86">
        <f t="shared" si="2"/>
        <v>1.7664094565752748E-2</v>
      </c>
      <c r="F24" s="84">
        <v>297</v>
      </c>
      <c r="G24" s="84">
        <v>1282</v>
      </c>
      <c r="H24" s="85">
        <f t="shared" si="1"/>
        <v>1579</v>
      </c>
      <c r="I24" s="87">
        <v>852699194</v>
      </c>
      <c r="J24" s="87">
        <v>50992215</v>
      </c>
      <c r="K24" s="86">
        <f t="shared" si="3"/>
        <v>1.7045353118096671E-2</v>
      </c>
    </row>
    <row r="25" spans="1:11">
      <c r="A25" s="12" t="s">
        <v>47</v>
      </c>
      <c r="B25" s="84">
        <v>405</v>
      </c>
      <c r="C25" s="84">
        <v>3027</v>
      </c>
      <c r="D25" s="85">
        <f t="shared" si="0"/>
        <v>3432</v>
      </c>
      <c r="E25" s="86">
        <f t="shared" si="2"/>
        <v>4.5076342144147099E-3</v>
      </c>
      <c r="F25" s="84">
        <v>74</v>
      </c>
      <c r="G25" s="84">
        <v>357</v>
      </c>
      <c r="H25" s="85">
        <f t="shared" si="1"/>
        <v>431</v>
      </c>
      <c r="I25" s="87">
        <v>146593967</v>
      </c>
      <c r="J25" s="87">
        <v>8782182</v>
      </c>
      <c r="K25" s="86">
        <f t="shared" si="3"/>
        <v>2.9356519095589881E-3</v>
      </c>
    </row>
    <row r="26" spans="1:11">
      <c r="A26" s="12" t="s">
        <v>179</v>
      </c>
      <c r="B26" s="84">
        <v>273</v>
      </c>
      <c r="C26" s="84">
        <v>3328</v>
      </c>
      <c r="D26" s="85">
        <f t="shared" si="0"/>
        <v>3601</v>
      </c>
      <c r="E26" s="86">
        <f t="shared" si="2"/>
        <v>4.7296010507305863E-3</v>
      </c>
      <c r="F26" s="84">
        <v>82</v>
      </c>
      <c r="G26" s="84">
        <v>411</v>
      </c>
      <c r="H26" s="85">
        <f t="shared" si="1"/>
        <v>493</v>
      </c>
      <c r="I26" s="87">
        <v>140452106</v>
      </c>
      <c r="J26" s="87">
        <v>8418244</v>
      </c>
      <c r="K26" s="86">
        <f t="shared" si="3"/>
        <v>2.8139970310036267E-3</v>
      </c>
    </row>
    <row r="27" spans="1:11">
      <c r="A27" s="12" t="s">
        <v>180</v>
      </c>
      <c r="B27" s="84">
        <v>285</v>
      </c>
      <c r="C27" s="84">
        <v>1935</v>
      </c>
      <c r="D27" s="85">
        <f t="shared" si="0"/>
        <v>2220</v>
      </c>
      <c r="E27" s="86">
        <f t="shared" si="2"/>
        <v>2.9157773764570678E-3</v>
      </c>
      <c r="F27" s="84">
        <v>55</v>
      </c>
      <c r="G27" s="84">
        <v>210</v>
      </c>
      <c r="H27" s="85">
        <f t="shared" si="1"/>
        <v>265</v>
      </c>
      <c r="I27" s="87">
        <v>106722023</v>
      </c>
      <c r="J27" s="87">
        <v>6363643</v>
      </c>
      <c r="K27" s="86">
        <f t="shared" si="3"/>
        <v>2.1271980841095855E-3</v>
      </c>
    </row>
    <row r="28" spans="1:11">
      <c r="A28" s="12" t="s">
        <v>182</v>
      </c>
      <c r="B28" s="84">
        <v>635</v>
      </c>
      <c r="C28" s="84">
        <v>4850</v>
      </c>
      <c r="D28" s="85">
        <f t="shared" si="0"/>
        <v>5485</v>
      </c>
      <c r="E28" s="86">
        <f t="shared" si="2"/>
        <v>7.2040715810211785E-3</v>
      </c>
      <c r="F28" s="84">
        <v>112</v>
      </c>
      <c r="G28" s="84">
        <v>568</v>
      </c>
      <c r="H28" s="85">
        <f t="shared" si="1"/>
        <v>680</v>
      </c>
      <c r="I28" s="87">
        <v>357597476</v>
      </c>
      <c r="J28" s="87">
        <v>21413141</v>
      </c>
      <c r="K28" s="86">
        <f t="shared" si="3"/>
        <v>7.157848501238742E-3</v>
      </c>
    </row>
    <row r="29" spans="1:11">
      <c r="A29" s="12" t="s">
        <v>183</v>
      </c>
      <c r="B29" s="84">
        <v>482</v>
      </c>
      <c r="C29" s="84">
        <v>5535</v>
      </c>
      <c r="D29" s="85">
        <f t="shared" si="0"/>
        <v>6017</v>
      </c>
      <c r="E29" s="86">
        <f t="shared" si="2"/>
        <v>7.9028074207847642E-3</v>
      </c>
      <c r="F29" s="84">
        <v>108</v>
      </c>
      <c r="G29" s="84">
        <v>649</v>
      </c>
      <c r="H29" s="85">
        <f t="shared" si="1"/>
        <v>757</v>
      </c>
      <c r="I29" s="87">
        <v>177501113</v>
      </c>
      <c r="J29" s="87">
        <v>10629194</v>
      </c>
      <c r="K29" s="86">
        <f t="shared" si="3"/>
        <v>3.5530593266198465E-3</v>
      </c>
    </row>
    <row r="30" spans="1:11">
      <c r="A30" s="12" t="s">
        <v>50</v>
      </c>
      <c r="B30" s="84">
        <v>1239</v>
      </c>
      <c r="C30" s="84">
        <v>8887</v>
      </c>
      <c r="D30" s="85">
        <f t="shared" si="0"/>
        <v>10126</v>
      </c>
      <c r="E30" s="86">
        <f t="shared" si="2"/>
        <v>1.3299622393695617E-2</v>
      </c>
      <c r="F30" s="84">
        <v>231</v>
      </c>
      <c r="G30" s="84">
        <v>1044</v>
      </c>
      <c r="H30" s="85">
        <f t="shared" si="1"/>
        <v>1275</v>
      </c>
      <c r="I30" s="87">
        <v>504156708</v>
      </c>
      <c r="J30" s="87">
        <v>30185684</v>
      </c>
      <c r="K30" s="86">
        <f t="shared" si="3"/>
        <v>1.0090278347219881E-2</v>
      </c>
    </row>
    <row r="31" spans="1:11">
      <c r="A31" s="12" t="s">
        <v>186</v>
      </c>
      <c r="B31" s="84">
        <v>432</v>
      </c>
      <c r="C31" s="84">
        <v>3859</v>
      </c>
      <c r="D31" s="85">
        <f t="shared" si="0"/>
        <v>4291</v>
      </c>
      <c r="E31" s="86">
        <f t="shared" si="2"/>
        <v>5.6358561812510262E-3</v>
      </c>
      <c r="F31" s="84">
        <v>78</v>
      </c>
      <c r="G31" s="84">
        <v>453</v>
      </c>
      <c r="H31" s="85">
        <f t="shared" si="1"/>
        <v>531</v>
      </c>
      <c r="I31" s="87">
        <v>169650317</v>
      </c>
      <c r="J31" s="87">
        <v>10154731</v>
      </c>
      <c r="K31" s="86">
        <f t="shared" si="3"/>
        <v>3.3944588544404853E-3</v>
      </c>
    </row>
    <row r="32" spans="1:11">
      <c r="A32" s="12" t="s">
        <v>188</v>
      </c>
      <c r="B32" s="84">
        <v>2352</v>
      </c>
      <c r="C32" s="84">
        <v>15542</v>
      </c>
      <c r="D32" s="85">
        <f t="shared" si="0"/>
        <v>17894</v>
      </c>
      <c r="E32" s="86">
        <f t="shared" si="2"/>
        <v>2.3502216384830077E-2</v>
      </c>
      <c r="F32" s="84">
        <v>401</v>
      </c>
      <c r="G32" s="84">
        <v>1756</v>
      </c>
      <c r="H32" s="85">
        <f t="shared" si="1"/>
        <v>2157</v>
      </c>
      <c r="I32" s="87">
        <v>1863203050</v>
      </c>
      <c r="J32" s="87">
        <v>111408434</v>
      </c>
      <c r="K32" s="86">
        <f t="shared" si="3"/>
        <v>3.7240902319386739E-2</v>
      </c>
    </row>
    <row r="33" spans="1:11">
      <c r="A33" s="12" t="s">
        <v>189</v>
      </c>
      <c r="B33" s="84">
        <v>222</v>
      </c>
      <c r="C33" s="84">
        <v>2568</v>
      </c>
      <c r="D33" s="85">
        <f t="shared" si="0"/>
        <v>2790</v>
      </c>
      <c r="E33" s="86">
        <f t="shared" si="2"/>
        <v>3.6644229190609095E-3</v>
      </c>
      <c r="F33" s="84">
        <v>46</v>
      </c>
      <c r="G33" s="84">
        <v>310</v>
      </c>
      <c r="H33" s="85">
        <f t="shared" si="1"/>
        <v>356</v>
      </c>
      <c r="I33" s="87">
        <v>120186015</v>
      </c>
      <c r="J33" s="87">
        <v>7209907</v>
      </c>
      <c r="K33" s="86">
        <f t="shared" si="3"/>
        <v>2.4100818284445383E-3</v>
      </c>
    </row>
    <row r="34" spans="1:11">
      <c r="A34" s="12" t="s">
        <v>191</v>
      </c>
      <c r="B34" s="84">
        <v>298</v>
      </c>
      <c r="C34" s="84">
        <v>1728</v>
      </c>
      <c r="D34" s="85">
        <f t="shared" si="0"/>
        <v>2026</v>
      </c>
      <c r="E34" s="86">
        <f t="shared" si="2"/>
        <v>2.6609752093252341E-3</v>
      </c>
      <c r="F34" s="84">
        <v>48</v>
      </c>
      <c r="G34" s="84">
        <v>209</v>
      </c>
      <c r="H34" s="85">
        <f t="shared" si="1"/>
        <v>257</v>
      </c>
      <c r="I34" s="87">
        <v>63269480</v>
      </c>
      <c r="J34" s="87">
        <v>3783799</v>
      </c>
      <c r="K34" s="86">
        <f t="shared" si="3"/>
        <v>1.2648242497977596E-3</v>
      </c>
    </row>
    <row r="35" spans="1:11">
      <c r="A35" s="12" t="s">
        <v>193</v>
      </c>
      <c r="B35" s="84">
        <v>344</v>
      </c>
      <c r="C35" s="84">
        <v>4860</v>
      </c>
      <c r="D35" s="85">
        <f t="shared" si="0"/>
        <v>5204</v>
      </c>
      <c r="E35" s="86">
        <f t="shared" si="2"/>
        <v>6.8350024626498114E-3</v>
      </c>
      <c r="F35" s="84">
        <v>90</v>
      </c>
      <c r="G35" s="84">
        <v>605</v>
      </c>
      <c r="H35" s="85">
        <f t="shared" si="1"/>
        <v>695</v>
      </c>
      <c r="I35" s="87">
        <v>188584699</v>
      </c>
      <c r="J35" s="87">
        <v>11299169</v>
      </c>
      <c r="K35" s="86">
        <f t="shared" si="3"/>
        <v>3.7770143059298613E-3</v>
      </c>
    </row>
    <row r="36" spans="1:11">
      <c r="A36" s="12" t="s">
        <v>60</v>
      </c>
      <c r="B36" s="84">
        <v>939</v>
      </c>
      <c r="C36" s="84">
        <v>8721</v>
      </c>
      <c r="D36" s="85">
        <f t="shared" si="0"/>
        <v>9660</v>
      </c>
      <c r="E36" s="86">
        <f t="shared" si="2"/>
        <v>1.268757182728616E-2</v>
      </c>
      <c r="F36" s="84">
        <v>187</v>
      </c>
      <c r="G36" s="84">
        <v>987</v>
      </c>
      <c r="H36" s="85">
        <f t="shared" si="1"/>
        <v>1174</v>
      </c>
      <c r="I36" s="87">
        <v>633448255</v>
      </c>
      <c r="J36" s="87">
        <v>37880330</v>
      </c>
      <c r="K36" s="86">
        <f t="shared" si="3"/>
        <v>1.266239564372779E-2</v>
      </c>
    </row>
    <row r="37" spans="1:11">
      <c r="A37" s="12" t="s">
        <v>196</v>
      </c>
      <c r="B37" s="84">
        <v>844</v>
      </c>
      <c r="C37" s="84">
        <v>8310</v>
      </c>
      <c r="D37" s="85">
        <f t="shared" si="0"/>
        <v>9154</v>
      </c>
      <c r="E37" s="86">
        <f t="shared" si="2"/>
        <v>1.202298473157117E-2</v>
      </c>
      <c r="F37" s="84">
        <v>169</v>
      </c>
      <c r="G37" s="84">
        <v>881</v>
      </c>
      <c r="H37" s="85">
        <f t="shared" si="1"/>
        <v>1050</v>
      </c>
      <c r="I37" s="87">
        <v>466059652</v>
      </c>
      <c r="J37" s="87">
        <v>27774765</v>
      </c>
      <c r="K37" s="86">
        <f t="shared" si="3"/>
        <v>9.2843716868771502E-3</v>
      </c>
    </row>
    <row r="38" spans="1:11">
      <c r="A38" s="12" t="s">
        <v>62</v>
      </c>
      <c r="B38" s="84">
        <v>2611</v>
      </c>
      <c r="C38" s="84">
        <v>22006</v>
      </c>
      <c r="D38" s="85">
        <f t="shared" si="0"/>
        <v>24617</v>
      </c>
      <c r="E38" s="86">
        <f t="shared" si="2"/>
        <v>3.2332293547857494E-2</v>
      </c>
      <c r="F38" s="84">
        <v>469</v>
      </c>
      <c r="G38" s="84">
        <v>2511</v>
      </c>
      <c r="H38" s="85">
        <f t="shared" si="1"/>
        <v>2980</v>
      </c>
      <c r="I38" s="87">
        <v>1633313956</v>
      </c>
      <c r="J38" s="87">
        <v>97631478</v>
      </c>
      <c r="K38" s="86">
        <f t="shared" si="3"/>
        <v>3.2635629143619012E-2</v>
      </c>
    </row>
    <row r="39" spans="1:11">
      <c r="A39" s="12" t="s">
        <v>199</v>
      </c>
      <c r="B39" s="84">
        <v>271</v>
      </c>
      <c r="C39" s="84">
        <v>2734</v>
      </c>
      <c r="D39" s="85">
        <f t="shared" si="0"/>
        <v>3005</v>
      </c>
      <c r="E39" s="86">
        <f t="shared" si="2"/>
        <v>3.9468067640781477E-3</v>
      </c>
      <c r="F39" s="84">
        <v>60</v>
      </c>
      <c r="G39" s="84">
        <v>330</v>
      </c>
      <c r="H39" s="85">
        <f t="shared" si="1"/>
        <v>390</v>
      </c>
      <c r="I39" s="87">
        <v>95698388</v>
      </c>
      <c r="J39" s="87">
        <v>5731044</v>
      </c>
      <c r="K39" s="86">
        <f t="shared" si="3"/>
        <v>1.9157369162204313E-3</v>
      </c>
    </row>
    <row r="40" spans="1:11">
      <c r="A40" s="12" t="s">
        <v>200</v>
      </c>
      <c r="B40" s="84">
        <v>508</v>
      </c>
      <c r="C40" s="84">
        <v>4812</v>
      </c>
      <c r="D40" s="85">
        <f t="shared" si="0"/>
        <v>5320</v>
      </c>
      <c r="E40" s="86">
        <f t="shared" si="2"/>
        <v>6.9873583976358565E-3</v>
      </c>
      <c r="F40" s="84">
        <v>116</v>
      </c>
      <c r="G40" s="84">
        <v>587</v>
      </c>
      <c r="H40" s="85">
        <f t="shared" si="1"/>
        <v>703</v>
      </c>
      <c r="I40" s="87">
        <v>166131177</v>
      </c>
      <c r="J40" s="87">
        <v>9951729</v>
      </c>
      <c r="K40" s="86">
        <f t="shared" si="3"/>
        <v>3.3266006377758463E-3</v>
      </c>
    </row>
    <row r="41" spans="1:11">
      <c r="A41" s="12" t="s">
        <v>202</v>
      </c>
      <c r="B41" s="84">
        <v>403</v>
      </c>
      <c r="C41" s="84">
        <v>3569</v>
      </c>
      <c r="D41" s="85">
        <f t="shared" si="0"/>
        <v>3972</v>
      </c>
      <c r="E41" s="86">
        <f t="shared" si="2"/>
        <v>5.2168773600394028E-3</v>
      </c>
      <c r="F41" s="84">
        <v>93</v>
      </c>
      <c r="G41" s="84">
        <v>428</v>
      </c>
      <c r="H41" s="85">
        <f t="shared" si="1"/>
        <v>521</v>
      </c>
      <c r="I41" s="87">
        <v>149226323</v>
      </c>
      <c r="J41" s="87">
        <v>8931249</v>
      </c>
      <c r="K41" s="86">
        <f t="shared" si="3"/>
        <v>2.9854810776634784E-3</v>
      </c>
    </row>
    <row r="42" spans="1:11">
      <c r="A42" s="12" t="s">
        <v>204</v>
      </c>
      <c r="B42" s="84">
        <v>396</v>
      </c>
      <c r="C42" s="84">
        <v>2792</v>
      </c>
      <c r="D42" s="85">
        <f t="shared" si="0"/>
        <v>3188</v>
      </c>
      <c r="E42" s="86">
        <f t="shared" si="2"/>
        <v>4.1871613856509608E-3</v>
      </c>
      <c r="F42" s="84">
        <v>78</v>
      </c>
      <c r="G42" s="84">
        <v>332</v>
      </c>
      <c r="H42" s="85">
        <f t="shared" si="1"/>
        <v>410</v>
      </c>
      <c r="I42" s="87">
        <v>101502225</v>
      </c>
      <c r="J42" s="87">
        <v>6078873</v>
      </c>
      <c r="K42" s="86">
        <f t="shared" si="3"/>
        <v>2.032006980772725E-3</v>
      </c>
    </row>
    <row r="43" spans="1:11">
      <c r="A43" s="12" t="s">
        <v>206</v>
      </c>
      <c r="B43" s="84">
        <v>230</v>
      </c>
      <c r="C43" s="84">
        <v>1807</v>
      </c>
      <c r="D43" s="85">
        <f t="shared" si="0"/>
        <v>2037</v>
      </c>
      <c r="E43" s="86">
        <f t="shared" si="2"/>
        <v>2.6754227548842556E-3</v>
      </c>
      <c r="F43" s="84">
        <v>42</v>
      </c>
      <c r="G43" s="84">
        <v>217</v>
      </c>
      <c r="H43" s="85">
        <f t="shared" si="1"/>
        <v>259</v>
      </c>
      <c r="I43" s="87">
        <v>63951665</v>
      </c>
      <c r="J43" s="87">
        <v>3820644</v>
      </c>
      <c r="K43" s="86">
        <f t="shared" si="3"/>
        <v>1.2771405619178798E-3</v>
      </c>
    </row>
    <row r="44" spans="1:11">
      <c r="A44" s="12" t="s">
        <v>208</v>
      </c>
      <c r="B44" s="84">
        <v>347</v>
      </c>
      <c r="C44" s="84">
        <v>2117</v>
      </c>
      <c r="D44" s="85">
        <f t="shared" si="0"/>
        <v>2464</v>
      </c>
      <c r="E44" s="86">
        <f t="shared" si="2"/>
        <v>3.2362502052208177E-3</v>
      </c>
      <c r="F44" s="84">
        <v>61</v>
      </c>
      <c r="G44" s="84">
        <v>250</v>
      </c>
      <c r="H44" s="85">
        <f t="shared" si="1"/>
        <v>311</v>
      </c>
      <c r="I44" s="87">
        <v>83450863</v>
      </c>
      <c r="J44" s="87">
        <v>4990946</v>
      </c>
      <c r="K44" s="86">
        <f t="shared" si="3"/>
        <v>1.668341666729953E-3</v>
      </c>
    </row>
    <row r="45" spans="1:11">
      <c r="A45" s="12" t="s">
        <v>210</v>
      </c>
      <c r="B45" s="84">
        <v>203</v>
      </c>
      <c r="C45" s="84">
        <v>2917</v>
      </c>
      <c r="D45" s="85">
        <f t="shared" si="0"/>
        <v>3120</v>
      </c>
      <c r="E45" s="86">
        <f t="shared" si="2"/>
        <v>4.0978492858315544E-3</v>
      </c>
      <c r="F45" s="84">
        <v>53</v>
      </c>
      <c r="G45" s="84">
        <v>356</v>
      </c>
      <c r="H45" s="85">
        <f t="shared" si="1"/>
        <v>409</v>
      </c>
      <c r="I45" s="87">
        <v>94700675</v>
      </c>
      <c r="J45" s="87">
        <v>5676323</v>
      </c>
      <c r="K45" s="86">
        <f t="shared" si="3"/>
        <v>1.8974451285823503E-3</v>
      </c>
    </row>
    <row r="46" spans="1:11">
      <c r="A46" s="12" t="s">
        <v>212</v>
      </c>
      <c r="B46" s="84">
        <v>436</v>
      </c>
      <c r="C46" s="84">
        <v>3060</v>
      </c>
      <c r="D46" s="85">
        <f t="shared" si="0"/>
        <v>3496</v>
      </c>
      <c r="E46" s="86">
        <f t="shared" si="2"/>
        <v>4.5916926613035628E-3</v>
      </c>
      <c r="F46" s="84">
        <v>92</v>
      </c>
      <c r="G46" s="84">
        <v>360</v>
      </c>
      <c r="H46" s="85">
        <f t="shared" si="1"/>
        <v>452</v>
      </c>
      <c r="I46" s="87">
        <v>79533020</v>
      </c>
      <c r="J46" s="87">
        <v>4766746</v>
      </c>
      <c r="K46" s="86">
        <f t="shared" si="3"/>
        <v>1.5933975175284078E-3</v>
      </c>
    </row>
    <row r="47" spans="1:11">
      <c r="A47" s="12" t="s">
        <v>214</v>
      </c>
      <c r="B47" s="84">
        <v>421</v>
      </c>
      <c r="C47" s="84">
        <v>3512</v>
      </c>
      <c r="D47" s="85">
        <f t="shared" si="0"/>
        <v>3933</v>
      </c>
      <c r="E47" s="86">
        <f t="shared" si="2"/>
        <v>5.165654243966508E-3</v>
      </c>
      <c r="F47" s="84">
        <v>79</v>
      </c>
      <c r="G47" s="84">
        <v>407</v>
      </c>
      <c r="H47" s="85">
        <f t="shared" si="1"/>
        <v>486</v>
      </c>
      <c r="I47" s="87">
        <v>138956477</v>
      </c>
      <c r="J47" s="87">
        <v>8320477</v>
      </c>
      <c r="K47" s="86">
        <f t="shared" si="3"/>
        <v>2.7813161004283035E-3</v>
      </c>
    </row>
    <row r="48" spans="1:11">
      <c r="A48" s="12" t="s">
        <v>216</v>
      </c>
      <c r="B48" s="84">
        <v>290</v>
      </c>
      <c r="C48" s="84">
        <v>2614</v>
      </c>
      <c r="D48" s="85">
        <f t="shared" si="0"/>
        <v>2904</v>
      </c>
      <c r="E48" s="86">
        <f t="shared" si="2"/>
        <v>3.8141520275816777E-3</v>
      </c>
      <c r="F48" s="84">
        <v>75</v>
      </c>
      <c r="G48" s="84">
        <v>321</v>
      </c>
      <c r="H48" s="85">
        <f t="shared" si="1"/>
        <v>396</v>
      </c>
      <c r="I48" s="87">
        <v>163687838</v>
      </c>
      <c r="J48" s="87">
        <v>9821063</v>
      </c>
      <c r="K48" s="86">
        <f t="shared" si="3"/>
        <v>3.2829224388482409E-3</v>
      </c>
    </row>
    <row r="49" spans="1:11">
      <c r="A49" s="12" t="s">
        <v>218</v>
      </c>
      <c r="B49" s="84">
        <v>652</v>
      </c>
      <c r="C49" s="84">
        <v>4939</v>
      </c>
      <c r="D49" s="85">
        <f t="shared" si="0"/>
        <v>5591</v>
      </c>
      <c r="E49" s="86">
        <f t="shared" si="2"/>
        <v>7.3432933836808404E-3</v>
      </c>
      <c r="F49" s="84">
        <v>124</v>
      </c>
      <c r="G49" s="84">
        <v>574</v>
      </c>
      <c r="H49" s="85">
        <f t="shared" si="1"/>
        <v>698</v>
      </c>
      <c r="I49" s="87">
        <v>205336543</v>
      </c>
      <c r="J49" s="87">
        <v>12296714</v>
      </c>
      <c r="K49" s="86">
        <f t="shared" si="3"/>
        <v>4.1104673001995107E-3</v>
      </c>
    </row>
    <row r="50" spans="1:11">
      <c r="A50" s="12" t="s">
        <v>220</v>
      </c>
      <c r="B50" s="84">
        <v>362</v>
      </c>
      <c r="C50" s="84">
        <v>3053</v>
      </c>
      <c r="D50" s="85">
        <f t="shared" si="0"/>
        <v>3415</v>
      </c>
      <c r="E50" s="86">
        <f t="shared" si="2"/>
        <v>4.4853061894598589E-3</v>
      </c>
      <c r="F50" s="84">
        <v>73</v>
      </c>
      <c r="G50" s="84">
        <v>352</v>
      </c>
      <c r="H50" s="85">
        <f t="shared" si="1"/>
        <v>425</v>
      </c>
      <c r="I50" s="87">
        <v>92330061</v>
      </c>
      <c r="J50" s="87">
        <v>5531486</v>
      </c>
      <c r="K50" s="86">
        <f t="shared" si="3"/>
        <v>1.8490299379583352E-3</v>
      </c>
    </row>
    <row r="51" spans="1:11">
      <c r="A51" s="12" t="s">
        <v>222</v>
      </c>
      <c r="B51" s="84">
        <v>477</v>
      </c>
      <c r="C51" s="84">
        <v>4304</v>
      </c>
      <c r="D51" s="85">
        <f t="shared" si="0"/>
        <v>4781</v>
      </c>
      <c r="E51" s="86">
        <f t="shared" si="2"/>
        <v>6.279428665243802E-3</v>
      </c>
      <c r="F51" s="84">
        <v>94</v>
      </c>
      <c r="G51" s="84">
        <v>514</v>
      </c>
      <c r="H51" s="85">
        <f t="shared" si="1"/>
        <v>608</v>
      </c>
      <c r="I51" s="87">
        <v>270645820</v>
      </c>
      <c r="J51" s="87">
        <v>16213789</v>
      </c>
      <c r="K51" s="86">
        <f t="shared" si="3"/>
        <v>5.4198422031149565E-3</v>
      </c>
    </row>
    <row r="52" spans="1:11">
      <c r="A52" s="12" t="s">
        <v>224</v>
      </c>
      <c r="B52" s="84">
        <v>228</v>
      </c>
      <c r="C52" s="84">
        <v>2790</v>
      </c>
      <c r="D52" s="85">
        <f t="shared" si="0"/>
        <v>3018</v>
      </c>
      <c r="E52" s="86">
        <f t="shared" si="2"/>
        <v>3.963881136102446E-3</v>
      </c>
      <c r="F52" s="84">
        <v>54</v>
      </c>
      <c r="G52" s="84">
        <v>355</v>
      </c>
      <c r="H52" s="85">
        <f t="shared" si="1"/>
        <v>409</v>
      </c>
      <c r="I52" s="87">
        <v>111784101</v>
      </c>
      <c r="J52" s="87">
        <v>6699640</v>
      </c>
      <c r="K52" s="86">
        <f t="shared" si="3"/>
        <v>2.239513023000181E-3</v>
      </c>
    </row>
    <row r="53" spans="1:11">
      <c r="A53" s="12" t="s">
        <v>226</v>
      </c>
      <c r="B53" s="84">
        <v>266</v>
      </c>
      <c r="C53" s="84">
        <v>2701</v>
      </c>
      <c r="D53" s="85">
        <f t="shared" si="0"/>
        <v>2967</v>
      </c>
      <c r="E53" s="86">
        <f t="shared" si="2"/>
        <v>3.8968970612378918E-3</v>
      </c>
      <c r="F53" s="84">
        <v>61</v>
      </c>
      <c r="G53" s="84">
        <v>307</v>
      </c>
      <c r="H53" s="85">
        <f t="shared" si="1"/>
        <v>368</v>
      </c>
      <c r="I53" s="87">
        <v>100039513</v>
      </c>
      <c r="J53" s="87">
        <v>5989750</v>
      </c>
      <c r="K53" s="86">
        <f t="shared" si="3"/>
        <v>2.002215511507385E-3</v>
      </c>
    </row>
    <row r="54" spans="1:11">
      <c r="A54" s="12" t="s">
        <v>228</v>
      </c>
      <c r="B54" s="84">
        <v>147</v>
      </c>
      <c r="C54" s="84">
        <v>2049</v>
      </c>
      <c r="D54" s="85">
        <f t="shared" si="0"/>
        <v>2196</v>
      </c>
      <c r="E54" s="86">
        <f t="shared" si="2"/>
        <v>2.8842554588737481E-3</v>
      </c>
      <c r="F54" s="84">
        <v>31</v>
      </c>
      <c r="G54" s="84">
        <v>239</v>
      </c>
      <c r="H54" s="85">
        <f t="shared" si="1"/>
        <v>270</v>
      </c>
      <c r="I54" s="87">
        <v>59623075</v>
      </c>
      <c r="J54" s="87">
        <v>3567969</v>
      </c>
      <c r="K54" s="86">
        <f t="shared" si="3"/>
        <v>1.1926779709299207E-3</v>
      </c>
    </row>
    <row r="55" spans="1:11">
      <c r="A55" s="12" t="s">
        <v>230</v>
      </c>
      <c r="B55" s="84">
        <v>658</v>
      </c>
      <c r="C55" s="84">
        <v>4700</v>
      </c>
      <c r="D55" s="85">
        <f t="shared" si="0"/>
        <v>5358</v>
      </c>
      <c r="E55" s="86">
        <f t="shared" si="2"/>
        <v>7.037268100476112E-3</v>
      </c>
      <c r="F55" s="84">
        <v>127</v>
      </c>
      <c r="G55" s="84">
        <v>536</v>
      </c>
      <c r="H55" s="85">
        <f t="shared" si="1"/>
        <v>663</v>
      </c>
      <c r="I55" s="87">
        <v>183488303</v>
      </c>
      <c r="J55" s="87">
        <v>10979155</v>
      </c>
      <c r="K55" s="86">
        <f t="shared" si="3"/>
        <v>3.6700420625641909E-3</v>
      </c>
    </row>
    <row r="56" spans="1:11">
      <c r="A56" s="12" t="s">
        <v>232</v>
      </c>
      <c r="B56" s="84">
        <v>544</v>
      </c>
      <c r="C56" s="84">
        <v>4932</v>
      </c>
      <c r="D56" s="85">
        <f t="shared" si="0"/>
        <v>5476</v>
      </c>
      <c r="E56" s="86">
        <f t="shared" si="2"/>
        <v>7.1922508619274338E-3</v>
      </c>
      <c r="F56" s="84">
        <v>106</v>
      </c>
      <c r="G56" s="84">
        <v>629</v>
      </c>
      <c r="H56" s="85">
        <f t="shared" si="1"/>
        <v>735</v>
      </c>
      <c r="I56" s="87">
        <v>172955517</v>
      </c>
      <c r="J56" s="87">
        <v>10363217</v>
      </c>
      <c r="K56" s="86">
        <f t="shared" si="3"/>
        <v>3.4641502277252016E-3</v>
      </c>
    </row>
    <row r="57" spans="1:11">
      <c r="A57" s="12" t="s">
        <v>233</v>
      </c>
      <c r="B57" s="84">
        <v>984</v>
      </c>
      <c r="C57" s="84">
        <v>7470</v>
      </c>
      <c r="D57" s="85">
        <f t="shared" si="0"/>
        <v>8454</v>
      </c>
      <c r="E57" s="86">
        <f t="shared" si="2"/>
        <v>1.1103595468724347E-2</v>
      </c>
      <c r="F57" s="84">
        <v>193</v>
      </c>
      <c r="G57" s="84">
        <v>895</v>
      </c>
      <c r="H57" s="85">
        <f t="shared" si="1"/>
        <v>1088</v>
      </c>
      <c r="I57" s="87">
        <v>365214760</v>
      </c>
      <c r="J57" s="87">
        <v>21878861</v>
      </c>
      <c r="K57" s="86">
        <f t="shared" si="3"/>
        <v>7.3135264190181517E-3</v>
      </c>
    </row>
    <row r="58" spans="1:11">
      <c r="A58" s="12" t="s">
        <v>83</v>
      </c>
      <c r="B58" s="84">
        <v>511</v>
      </c>
      <c r="C58" s="84">
        <v>3557</v>
      </c>
      <c r="D58" s="85">
        <f t="shared" si="0"/>
        <v>4068</v>
      </c>
      <c r="E58" s="86">
        <f t="shared" si="2"/>
        <v>5.3429650303726808E-3</v>
      </c>
      <c r="F58" s="84">
        <v>105</v>
      </c>
      <c r="G58" s="84">
        <v>446</v>
      </c>
      <c r="H58" s="85">
        <f t="shared" si="1"/>
        <v>551</v>
      </c>
      <c r="I58" s="87">
        <v>178490341</v>
      </c>
      <c r="J58" s="87">
        <v>10682707</v>
      </c>
      <c r="K58" s="86">
        <f t="shared" si="3"/>
        <v>3.5709473117055838E-3</v>
      </c>
    </row>
    <row r="59" spans="1:11">
      <c r="A59" s="12" t="s">
        <v>149</v>
      </c>
      <c r="B59" s="84">
        <v>3669</v>
      </c>
      <c r="C59" s="84">
        <v>24824</v>
      </c>
      <c r="D59" s="85">
        <f t="shared" si="0"/>
        <v>28493</v>
      </c>
      <c r="E59" s="86">
        <f t="shared" si="2"/>
        <v>3.7423083237563617E-2</v>
      </c>
      <c r="F59" s="84">
        <v>667</v>
      </c>
      <c r="G59" s="84">
        <v>2836</v>
      </c>
      <c r="H59" s="85">
        <f t="shared" si="1"/>
        <v>3503</v>
      </c>
      <c r="I59" s="87">
        <v>2310071271</v>
      </c>
      <c r="J59" s="87">
        <v>137917138</v>
      </c>
      <c r="K59" s="86">
        <f t="shared" si="3"/>
        <v>4.6102063192337672E-2</v>
      </c>
    </row>
    <row r="60" spans="1:11">
      <c r="A60" s="12" t="s">
        <v>151</v>
      </c>
      <c r="B60" s="84">
        <v>374</v>
      </c>
      <c r="C60" s="84">
        <v>4959</v>
      </c>
      <c r="D60" s="85">
        <f t="shared" si="0"/>
        <v>5333</v>
      </c>
      <c r="E60" s="86">
        <f t="shared" si="2"/>
        <v>7.0044327696601547E-3</v>
      </c>
      <c r="F60" s="84">
        <v>107</v>
      </c>
      <c r="G60" s="84">
        <v>629</v>
      </c>
      <c r="H60" s="85">
        <f t="shared" si="1"/>
        <v>736</v>
      </c>
      <c r="I60" s="87">
        <v>207661747</v>
      </c>
      <c r="J60" s="87">
        <v>12445322</v>
      </c>
      <c r="K60" s="86">
        <f t="shared" si="3"/>
        <v>4.1601430367050564E-3</v>
      </c>
    </row>
    <row r="61" spans="1:11">
      <c r="A61" s="12" t="s">
        <v>85</v>
      </c>
      <c r="B61" s="84">
        <v>238</v>
      </c>
      <c r="C61" s="84">
        <v>2521</v>
      </c>
      <c r="D61" s="85">
        <f t="shared" si="0"/>
        <v>2759</v>
      </c>
      <c r="E61" s="86">
        <f t="shared" si="2"/>
        <v>3.6237071088491214E-3</v>
      </c>
      <c r="F61" s="84">
        <v>46</v>
      </c>
      <c r="G61" s="84">
        <v>300</v>
      </c>
      <c r="H61" s="85">
        <f t="shared" si="1"/>
        <v>346</v>
      </c>
      <c r="I61" s="87">
        <v>68581610</v>
      </c>
      <c r="J61" s="87">
        <v>4114089</v>
      </c>
      <c r="K61" s="86">
        <f t="shared" si="3"/>
        <v>1.3752314890474403E-3</v>
      </c>
    </row>
    <row r="62" spans="1:11">
      <c r="A62" s="12" t="s">
        <v>154</v>
      </c>
      <c r="B62" s="84">
        <v>433</v>
      </c>
      <c r="C62" s="84">
        <v>5002</v>
      </c>
      <c r="D62" s="85">
        <f t="shared" si="0"/>
        <v>5435</v>
      </c>
      <c r="E62" s="86">
        <f t="shared" si="2"/>
        <v>7.1384009193892631E-3</v>
      </c>
      <c r="F62" s="84">
        <v>90</v>
      </c>
      <c r="G62" s="84">
        <v>590</v>
      </c>
      <c r="H62" s="85">
        <f t="shared" si="1"/>
        <v>680</v>
      </c>
      <c r="I62" s="87">
        <v>197230377</v>
      </c>
      <c r="J62" s="87">
        <v>11820334</v>
      </c>
      <c r="K62" s="86">
        <f t="shared" si="3"/>
        <v>3.951226025459849E-3</v>
      </c>
    </row>
    <row r="63" spans="1:11">
      <c r="A63" s="12" t="s">
        <v>156</v>
      </c>
      <c r="B63" s="84">
        <v>804</v>
      </c>
      <c r="C63" s="84">
        <v>7057</v>
      </c>
      <c r="D63" s="85">
        <f t="shared" si="0"/>
        <v>7861</v>
      </c>
      <c r="E63" s="86">
        <f t="shared" si="2"/>
        <v>1.0324741421769824E-2</v>
      </c>
      <c r="F63" s="84">
        <v>156</v>
      </c>
      <c r="G63" s="84">
        <v>837</v>
      </c>
      <c r="H63" s="85">
        <f t="shared" si="1"/>
        <v>993</v>
      </c>
      <c r="I63" s="87">
        <v>422519192</v>
      </c>
      <c r="J63" s="87">
        <v>25299991</v>
      </c>
      <c r="K63" s="86">
        <f t="shared" si="3"/>
        <v>8.4571199835046917E-3</v>
      </c>
    </row>
    <row r="64" spans="1:11">
      <c r="A64" s="12" t="s">
        <v>158</v>
      </c>
      <c r="B64" s="84">
        <v>6382</v>
      </c>
      <c r="C64" s="84">
        <v>42768</v>
      </c>
      <c r="D64" s="85">
        <f t="shared" si="0"/>
        <v>49150</v>
      </c>
      <c r="E64" s="86">
        <f t="shared" si="2"/>
        <v>6.4554260384173376E-2</v>
      </c>
      <c r="F64" s="84">
        <v>1157</v>
      </c>
      <c r="G64" s="84">
        <v>4785</v>
      </c>
      <c r="H64" s="85">
        <f t="shared" si="1"/>
        <v>5942</v>
      </c>
      <c r="I64" s="87">
        <v>4533457389</v>
      </c>
      <c r="J64" s="87">
        <v>271491870</v>
      </c>
      <c r="K64" s="86">
        <f t="shared" si="3"/>
        <v>9.0752574541866762E-2</v>
      </c>
    </row>
    <row r="65" spans="1:11">
      <c r="A65" s="12" t="s">
        <v>160</v>
      </c>
      <c r="B65" s="84">
        <v>335</v>
      </c>
      <c r="C65" s="84">
        <v>1772</v>
      </c>
      <c r="D65" s="85">
        <f t="shared" si="0"/>
        <v>2107</v>
      </c>
      <c r="E65" s="86">
        <f t="shared" si="2"/>
        <v>2.767361681168938E-3</v>
      </c>
      <c r="F65" s="84">
        <v>60</v>
      </c>
      <c r="G65" s="84">
        <v>229</v>
      </c>
      <c r="H65" s="85">
        <f t="shared" si="1"/>
        <v>289</v>
      </c>
      <c r="I65" s="87">
        <v>42970086</v>
      </c>
      <c r="J65" s="87">
        <v>2578155</v>
      </c>
      <c r="K65" s="86">
        <f t="shared" si="3"/>
        <v>8.6180924614054366E-4</v>
      </c>
    </row>
    <row r="66" spans="1:11">
      <c r="A66" s="12" t="s">
        <v>161</v>
      </c>
      <c r="B66" s="84">
        <v>233</v>
      </c>
      <c r="C66" s="84">
        <v>1770</v>
      </c>
      <c r="D66" s="85">
        <f t="shared" si="0"/>
        <v>2003</v>
      </c>
      <c r="E66" s="86">
        <f t="shared" si="2"/>
        <v>2.6307667049745528E-3</v>
      </c>
      <c r="F66" s="84">
        <v>48</v>
      </c>
      <c r="G66" s="84">
        <v>207</v>
      </c>
      <c r="H66" s="85">
        <f t="shared" si="1"/>
        <v>255</v>
      </c>
      <c r="I66" s="87">
        <v>70987509</v>
      </c>
      <c r="J66" s="87">
        <v>4252134</v>
      </c>
      <c r="K66" s="86">
        <f t="shared" si="3"/>
        <v>1.42137629313543E-3</v>
      </c>
    </row>
    <row r="67" spans="1:11">
      <c r="A67" s="12" t="s">
        <v>163</v>
      </c>
      <c r="B67" s="84">
        <v>237</v>
      </c>
      <c r="C67" s="84">
        <v>3414</v>
      </c>
      <c r="D67" s="85">
        <f t="shared" si="0"/>
        <v>3651</v>
      </c>
      <c r="E67" s="86">
        <f t="shared" si="2"/>
        <v>4.7952717123625017E-3</v>
      </c>
      <c r="F67" s="84">
        <v>59</v>
      </c>
      <c r="G67" s="84">
        <v>415</v>
      </c>
      <c r="H67" s="85">
        <f t="shared" si="1"/>
        <v>474</v>
      </c>
      <c r="I67" s="87">
        <v>127126428</v>
      </c>
      <c r="J67" s="87">
        <v>7594822</v>
      </c>
      <c r="K67" s="86">
        <f t="shared" si="3"/>
        <v>2.5387487650632397E-3</v>
      </c>
    </row>
    <row r="68" spans="1:11">
      <c r="A68" s="12" t="s">
        <v>165</v>
      </c>
      <c r="B68" s="84">
        <v>445</v>
      </c>
      <c r="C68" s="84">
        <v>3514</v>
      </c>
      <c r="D68" s="85">
        <f t="shared" si="0"/>
        <v>3959</v>
      </c>
      <c r="E68" s="86">
        <f t="shared" si="2"/>
        <v>5.1998029880151045E-3</v>
      </c>
      <c r="F68" s="84">
        <v>100</v>
      </c>
      <c r="G68" s="84">
        <v>444</v>
      </c>
      <c r="H68" s="85">
        <f t="shared" si="1"/>
        <v>544</v>
      </c>
      <c r="I68" s="87">
        <v>148151371</v>
      </c>
      <c r="J68" s="87">
        <v>8876430</v>
      </c>
      <c r="K68" s="86">
        <f t="shared" si="3"/>
        <v>2.9671565312090649E-3</v>
      </c>
    </row>
    <row r="69" spans="1:11">
      <c r="A69" s="12" t="s">
        <v>167</v>
      </c>
      <c r="B69" s="84">
        <v>583</v>
      </c>
      <c r="C69" s="84">
        <v>4732</v>
      </c>
      <c r="D69" s="85">
        <f t="shared" si="0"/>
        <v>5315</v>
      </c>
      <c r="E69" s="86">
        <f t="shared" si="2"/>
        <v>6.9807913314726645E-3</v>
      </c>
      <c r="F69" s="84">
        <v>113</v>
      </c>
      <c r="G69" s="84">
        <v>560</v>
      </c>
      <c r="H69" s="85">
        <f t="shared" si="1"/>
        <v>673</v>
      </c>
      <c r="I69" s="87">
        <v>272312778</v>
      </c>
      <c r="J69" s="87">
        <v>16240724</v>
      </c>
      <c r="K69" s="86">
        <f t="shared" si="3"/>
        <v>5.4288458635018593E-3</v>
      </c>
    </row>
    <row r="70" spans="1:11">
      <c r="A70" s="12" t="s">
        <v>93</v>
      </c>
      <c r="B70" s="84">
        <v>945</v>
      </c>
      <c r="C70" s="84">
        <v>7544</v>
      </c>
      <c r="D70" s="85">
        <f t="shared" si="0"/>
        <v>8489</v>
      </c>
      <c r="E70" s="86">
        <f t="shared" si="2"/>
        <v>1.1149564931866689E-2</v>
      </c>
      <c r="F70" s="84">
        <v>186</v>
      </c>
      <c r="G70" s="84">
        <v>882</v>
      </c>
      <c r="H70" s="85">
        <f t="shared" si="1"/>
        <v>1068</v>
      </c>
      <c r="I70" s="87">
        <v>463282215</v>
      </c>
      <c r="J70" s="87">
        <v>27755688</v>
      </c>
      <c r="K70" s="86">
        <f t="shared" si="3"/>
        <v>9.2779947487222972E-3</v>
      </c>
    </row>
    <row r="71" spans="1:11">
      <c r="A71" s="12" t="s">
        <v>170</v>
      </c>
      <c r="B71" s="84">
        <v>1043</v>
      </c>
      <c r="C71" s="84">
        <v>7019</v>
      </c>
      <c r="D71" s="85">
        <f t="shared" si="0"/>
        <v>8062</v>
      </c>
      <c r="E71" s="86">
        <f t="shared" si="2"/>
        <v>1.0588737481530126E-2</v>
      </c>
      <c r="F71" s="84">
        <v>181</v>
      </c>
      <c r="G71" s="84">
        <v>801</v>
      </c>
      <c r="H71" s="85">
        <f t="shared" si="1"/>
        <v>982</v>
      </c>
      <c r="I71" s="87">
        <v>435825504</v>
      </c>
      <c r="J71" s="87">
        <v>26092638</v>
      </c>
      <c r="K71" s="86">
        <f t="shared" si="3"/>
        <v>8.7220809782957587E-3</v>
      </c>
    </row>
    <row r="72" spans="1:11">
      <c r="A72" s="12" t="s">
        <v>171</v>
      </c>
      <c r="B72" s="84">
        <v>346</v>
      </c>
      <c r="C72" s="84">
        <v>2668</v>
      </c>
      <c r="D72" s="85">
        <f t="shared" ref="D72:D105" si="4">B72+C72</f>
        <v>3014</v>
      </c>
      <c r="E72" s="86">
        <f t="shared" si="2"/>
        <v>3.9586274831718933E-3</v>
      </c>
      <c r="F72" s="84">
        <v>69</v>
      </c>
      <c r="G72" s="84">
        <v>311</v>
      </c>
      <c r="H72" s="85">
        <f t="shared" ref="H72:H106" si="5">F72+G72</f>
        <v>380</v>
      </c>
      <c r="I72" s="87">
        <v>120559283</v>
      </c>
      <c r="J72" s="87">
        <v>7230538</v>
      </c>
      <c r="K72" s="86">
        <f t="shared" si="3"/>
        <v>2.4169782278298064E-3</v>
      </c>
    </row>
    <row r="73" spans="1:11">
      <c r="A73" s="12" t="s">
        <v>173</v>
      </c>
      <c r="B73" s="84">
        <v>277</v>
      </c>
      <c r="C73" s="84">
        <v>3206</v>
      </c>
      <c r="D73" s="85">
        <f t="shared" si="4"/>
        <v>3483</v>
      </c>
      <c r="E73" s="86">
        <f t="shared" ref="E73:E106" si="6">D73/D$108</f>
        <v>4.5746182892792645E-3</v>
      </c>
      <c r="F73" s="84">
        <v>63</v>
      </c>
      <c r="G73" s="84">
        <v>381</v>
      </c>
      <c r="H73" s="85">
        <f t="shared" si="5"/>
        <v>444</v>
      </c>
      <c r="I73" s="87">
        <v>88919295</v>
      </c>
      <c r="J73" s="87">
        <v>5321654</v>
      </c>
      <c r="K73" s="86">
        <f t="shared" ref="K73:K106" si="7">J73/J$108</f>
        <v>1.7788886323595009E-3</v>
      </c>
    </row>
    <row r="74" spans="1:11">
      <c r="A74" s="12" t="s">
        <v>175</v>
      </c>
      <c r="B74" s="84">
        <v>188</v>
      </c>
      <c r="C74" s="84">
        <v>2133</v>
      </c>
      <c r="D74" s="85">
        <f t="shared" si="4"/>
        <v>2321</v>
      </c>
      <c r="E74" s="86">
        <f t="shared" si="6"/>
        <v>3.0484321129535378E-3</v>
      </c>
      <c r="F74" s="84">
        <v>34</v>
      </c>
      <c r="G74" s="84">
        <v>266</v>
      </c>
      <c r="H74" s="85">
        <f t="shared" si="5"/>
        <v>300</v>
      </c>
      <c r="I74" s="87">
        <v>68026562</v>
      </c>
      <c r="J74" s="87">
        <v>4073225</v>
      </c>
      <c r="K74" s="86">
        <f t="shared" si="7"/>
        <v>1.3615717311840506E-3</v>
      </c>
    </row>
    <row r="75" spans="1:11">
      <c r="A75" s="12" t="s">
        <v>177</v>
      </c>
      <c r="B75" s="84">
        <v>175</v>
      </c>
      <c r="C75" s="84">
        <v>1665</v>
      </c>
      <c r="D75" s="85">
        <f t="shared" si="4"/>
        <v>1840</v>
      </c>
      <c r="E75" s="86">
        <f t="shared" si="6"/>
        <v>2.4166803480545067E-3</v>
      </c>
      <c r="F75" s="84">
        <v>30</v>
      </c>
      <c r="G75" s="84">
        <v>201</v>
      </c>
      <c r="H75" s="85">
        <f t="shared" si="5"/>
        <v>231</v>
      </c>
      <c r="I75" s="87">
        <v>65213423</v>
      </c>
      <c r="J75" s="87">
        <v>3907859</v>
      </c>
      <c r="K75" s="86">
        <f t="shared" si="7"/>
        <v>1.3062942370856442E-3</v>
      </c>
    </row>
    <row r="76" spans="1:11">
      <c r="A76" s="12" t="s">
        <v>178</v>
      </c>
      <c r="B76" s="84">
        <v>291</v>
      </c>
      <c r="C76" s="84">
        <v>2499</v>
      </c>
      <c r="D76" s="85">
        <f t="shared" si="4"/>
        <v>2790</v>
      </c>
      <c r="E76" s="86">
        <f t="shared" si="6"/>
        <v>3.6644229190609095E-3</v>
      </c>
      <c r="F76" s="84">
        <v>58</v>
      </c>
      <c r="G76" s="84">
        <v>308</v>
      </c>
      <c r="H76" s="85">
        <f t="shared" si="5"/>
        <v>366</v>
      </c>
      <c r="I76" s="87">
        <v>100483271</v>
      </c>
      <c r="J76" s="87">
        <v>6014983</v>
      </c>
      <c r="K76" s="86">
        <f t="shared" si="7"/>
        <v>2.0106502381657372E-3</v>
      </c>
    </row>
    <row r="77" spans="1:11">
      <c r="A77" s="12" t="s">
        <v>101</v>
      </c>
      <c r="B77" s="84">
        <v>916</v>
      </c>
      <c r="C77" s="84">
        <v>7827</v>
      </c>
      <c r="D77" s="85">
        <f t="shared" si="4"/>
        <v>8743</v>
      </c>
      <c r="E77" s="86">
        <f t="shared" si="6"/>
        <v>1.1483171892956822E-2</v>
      </c>
      <c r="F77" s="84">
        <v>188</v>
      </c>
      <c r="G77" s="84">
        <v>875</v>
      </c>
      <c r="H77" s="85">
        <f t="shared" si="5"/>
        <v>1063</v>
      </c>
      <c r="I77" s="87">
        <v>513338845</v>
      </c>
      <c r="J77" s="87">
        <v>30735948</v>
      </c>
      <c r="K77" s="86">
        <f t="shared" si="7"/>
        <v>1.0274217095285176E-2</v>
      </c>
    </row>
    <row r="78" spans="1:11">
      <c r="A78" s="12" t="s">
        <v>181</v>
      </c>
      <c r="B78" s="84">
        <v>295</v>
      </c>
      <c r="C78" s="84">
        <v>4148</v>
      </c>
      <c r="D78" s="85">
        <f t="shared" si="4"/>
        <v>4443</v>
      </c>
      <c r="E78" s="86">
        <f t="shared" si="6"/>
        <v>5.8354949926120508E-3</v>
      </c>
      <c r="F78" s="84">
        <v>71</v>
      </c>
      <c r="G78" s="84">
        <v>478</v>
      </c>
      <c r="H78" s="85">
        <f t="shared" si="5"/>
        <v>549</v>
      </c>
      <c r="I78" s="87">
        <v>176564396</v>
      </c>
      <c r="J78" s="87">
        <v>10575127</v>
      </c>
      <c r="K78" s="86">
        <f t="shared" si="7"/>
        <v>3.5349861539397398E-3</v>
      </c>
    </row>
    <row r="79" spans="1:11">
      <c r="A79" s="12" t="s">
        <v>110</v>
      </c>
      <c r="B79" s="84">
        <v>135</v>
      </c>
      <c r="C79" s="84">
        <v>1531</v>
      </c>
      <c r="D79" s="85">
        <f t="shared" si="4"/>
        <v>1666</v>
      </c>
      <c r="E79" s="86">
        <f t="shared" si="6"/>
        <v>2.1881464455754391E-3</v>
      </c>
      <c r="F79" s="84">
        <v>32</v>
      </c>
      <c r="G79" s="84">
        <v>182</v>
      </c>
      <c r="H79" s="85">
        <f t="shared" si="5"/>
        <v>214</v>
      </c>
      <c r="I79" s="87">
        <v>70862774</v>
      </c>
      <c r="J79" s="87">
        <v>4249228</v>
      </c>
      <c r="K79" s="86">
        <f t="shared" si="7"/>
        <v>1.42040489394908E-3</v>
      </c>
    </row>
    <row r="80" spans="1:11">
      <c r="A80" s="12" t="s">
        <v>184</v>
      </c>
      <c r="B80" s="84">
        <v>385</v>
      </c>
      <c r="C80" s="84">
        <v>3236</v>
      </c>
      <c r="D80" s="85">
        <f t="shared" si="4"/>
        <v>3621</v>
      </c>
      <c r="E80" s="86">
        <f t="shared" si="6"/>
        <v>4.7558693153833525E-3</v>
      </c>
      <c r="F80" s="84">
        <v>80</v>
      </c>
      <c r="G80" s="84">
        <v>384</v>
      </c>
      <c r="H80" s="85">
        <f t="shared" si="5"/>
        <v>464</v>
      </c>
      <c r="I80" s="87">
        <v>147161408</v>
      </c>
      <c r="J80" s="87">
        <v>8810757</v>
      </c>
      <c r="K80" s="86">
        <f t="shared" si="7"/>
        <v>2.9452037787090065E-3</v>
      </c>
    </row>
    <row r="81" spans="1:11">
      <c r="A81" s="12" t="s">
        <v>185</v>
      </c>
      <c r="B81" s="84">
        <v>246</v>
      </c>
      <c r="C81" s="84">
        <v>2487</v>
      </c>
      <c r="D81" s="85">
        <f t="shared" si="4"/>
        <v>2733</v>
      </c>
      <c r="E81" s="86">
        <f t="shared" si="6"/>
        <v>3.5895583648005254E-3</v>
      </c>
      <c r="F81" s="84">
        <v>46</v>
      </c>
      <c r="G81" s="84">
        <v>294</v>
      </c>
      <c r="H81" s="85">
        <f t="shared" si="5"/>
        <v>340</v>
      </c>
      <c r="I81" s="87">
        <v>124058659</v>
      </c>
      <c r="J81" s="87">
        <v>7422640</v>
      </c>
      <c r="K81" s="86">
        <f t="shared" si="7"/>
        <v>2.4811928618615428E-3</v>
      </c>
    </row>
    <row r="82" spans="1:11">
      <c r="A82" s="12" t="s">
        <v>187</v>
      </c>
      <c r="B82" s="84">
        <v>396</v>
      </c>
      <c r="C82" s="84">
        <v>5931</v>
      </c>
      <c r="D82" s="85">
        <f t="shared" si="4"/>
        <v>6327</v>
      </c>
      <c r="E82" s="86">
        <f t="shared" si="6"/>
        <v>8.3099655229026438E-3</v>
      </c>
      <c r="F82" s="84">
        <v>117</v>
      </c>
      <c r="G82" s="84">
        <v>713</v>
      </c>
      <c r="H82" s="85">
        <f t="shared" si="5"/>
        <v>830</v>
      </c>
      <c r="I82" s="87">
        <v>285008632</v>
      </c>
      <c r="J82" s="87">
        <v>17066625</v>
      </c>
      <c r="K82" s="86">
        <f t="shared" si="7"/>
        <v>5.7049227937860042E-3</v>
      </c>
    </row>
    <row r="83" spans="1:11">
      <c r="A83" s="12" t="s">
        <v>116</v>
      </c>
      <c r="B83" s="84">
        <v>246</v>
      </c>
      <c r="C83" s="84">
        <v>1820</v>
      </c>
      <c r="D83" s="85">
        <f t="shared" si="4"/>
        <v>2066</v>
      </c>
      <c r="E83" s="86">
        <f t="shared" si="6"/>
        <v>2.7135117386307668E-3</v>
      </c>
      <c r="F83" s="84">
        <v>44</v>
      </c>
      <c r="G83" s="84">
        <v>208</v>
      </c>
      <c r="H83" s="85">
        <f t="shared" si="5"/>
        <v>252</v>
      </c>
      <c r="I83" s="87">
        <v>50662343</v>
      </c>
      <c r="J83" s="87">
        <v>3035886</v>
      </c>
      <c r="K83" s="86">
        <f t="shared" si="7"/>
        <v>1.0148166518415807E-3</v>
      </c>
    </row>
    <row r="84" spans="1:11">
      <c r="A84" s="12" t="s">
        <v>190</v>
      </c>
      <c r="B84" s="84">
        <v>15232</v>
      </c>
      <c r="C84" s="84">
        <v>96813</v>
      </c>
      <c r="D84" s="85">
        <f t="shared" si="4"/>
        <v>112045</v>
      </c>
      <c r="E84" s="86">
        <f t="shared" si="6"/>
        <v>0.14716138565096043</v>
      </c>
      <c r="F84" s="84">
        <v>2671</v>
      </c>
      <c r="G84" s="84">
        <v>10714</v>
      </c>
      <c r="H84" s="85">
        <f t="shared" si="5"/>
        <v>13385</v>
      </c>
      <c r="I84" s="87">
        <v>11364386813</v>
      </c>
      <c r="J84" s="87">
        <v>678584255</v>
      </c>
      <c r="K84" s="86">
        <f t="shared" si="7"/>
        <v>0.22683282628251306</v>
      </c>
    </row>
    <row r="85" spans="1:11">
      <c r="A85" s="12" t="s">
        <v>192</v>
      </c>
      <c r="B85" s="84">
        <v>2246</v>
      </c>
      <c r="C85" s="84">
        <v>14435</v>
      </c>
      <c r="D85" s="85">
        <f t="shared" si="4"/>
        <v>16681</v>
      </c>
      <c r="E85" s="86">
        <f t="shared" si="6"/>
        <v>2.1909046133639795E-2</v>
      </c>
      <c r="F85" s="84">
        <v>383</v>
      </c>
      <c r="G85" s="84">
        <v>1562</v>
      </c>
      <c r="H85" s="85">
        <f t="shared" si="5"/>
        <v>1945</v>
      </c>
      <c r="I85" s="87">
        <v>1564617225</v>
      </c>
      <c r="J85" s="87">
        <v>93346178</v>
      </c>
      <c r="K85" s="86">
        <f t="shared" si="7"/>
        <v>3.1203166331070478E-2</v>
      </c>
    </row>
    <row r="86" spans="1:11">
      <c r="A86" s="12" t="s">
        <v>194</v>
      </c>
      <c r="B86" s="84">
        <v>573</v>
      </c>
      <c r="C86" s="84">
        <v>4808</v>
      </c>
      <c r="D86" s="85">
        <f t="shared" si="4"/>
        <v>5381</v>
      </c>
      <c r="E86" s="86">
        <f t="shared" si="6"/>
        <v>7.0674766048267933E-3</v>
      </c>
      <c r="F86" s="84">
        <v>115</v>
      </c>
      <c r="G86" s="84">
        <v>551</v>
      </c>
      <c r="H86" s="85">
        <f t="shared" si="5"/>
        <v>666</v>
      </c>
      <c r="I86" s="87">
        <v>215227270</v>
      </c>
      <c r="J86" s="87">
        <v>12863869</v>
      </c>
      <c r="K86" s="86">
        <f t="shared" si="7"/>
        <v>4.300052264251261E-3</v>
      </c>
    </row>
    <row r="87" spans="1:11">
      <c r="A87" s="12" t="s">
        <v>195</v>
      </c>
      <c r="B87" s="84">
        <v>189</v>
      </c>
      <c r="C87" s="84">
        <v>1647</v>
      </c>
      <c r="D87" s="85">
        <f t="shared" si="4"/>
        <v>1836</v>
      </c>
      <c r="E87" s="86">
        <f t="shared" si="6"/>
        <v>2.4114266951239536E-3</v>
      </c>
      <c r="F87" s="84">
        <v>36</v>
      </c>
      <c r="G87" s="84">
        <v>193</v>
      </c>
      <c r="H87" s="85">
        <f t="shared" si="5"/>
        <v>229</v>
      </c>
      <c r="I87" s="87">
        <v>32226542</v>
      </c>
      <c r="J87" s="87">
        <v>1928779</v>
      </c>
      <c r="K87" s="86">
        <f t="shared" si="7"/>
        <v>6.4473996945944357E-4</v>
      </c>
    </row>
    <row r="88" spans="1:11">
      <c r="A88" s="12" t="s">
        <v>197</v>
      </c>
      <c r="B88" s="84">
        <v>385</v>
      </c>
      <c r="C88" s="84">
        <v>2976</v>
      </c>
      <c r="D88" s="85">
        <f t="shared" si="4"/>
        <v>3361</v>
      </c>
      <c r="E88" s="86">
        <f t="shared" si="6"/>
        <v>4.41438187489739E-3</v>
      </c>
      <c r="F88" s="84">
        <v>70</v>
      </c>
      <c r="G88" s="84">
        <v>349</v>
      </c>
      <c r="H88" s="85">
        <f t="shared" si="5"/>
        <v>419</v>
      </c>
      <c r="I88" s="87">
        <v>91598590</v>
      </c>
      <c r="J88" s="87">
        <v>5486452</v>
      </c>
      <c r="K88" s="86">
        <f t="shared" si="7"/>
        <v>1.8339762590326332E-3</v>
      </c>
    </row>
    <row r="89" spans="1:11">
      <c r="A89" s="12" t="s">
        <v>198</v>
      </c>
      <c r="B89" s="84">
        <v>4654</v>
      </c>
      <c r="C89" s="84">
        <v>32380</v>
      </c>
      <c r="D89" s="85">
        <f t="shared" si="4"/>
        <v>37034</v>
      </c>
      <c r="E89" s="86">
        <f t="shared" si="6"/>
        <v>4.8640945657527503E-2</v>
      </c>
      <c r="F89" s="84">
        <v>793</v>
      </c>
      <c r="G89" s="84">
        <v>3458</v>
      </c>
      <c r="H89" s="85">
        <f t="shared" si="5"/>
        <v>4251</v>
      </c>
      <c r="I89" s="87">
        <v>3321402744</v>
      </c>
      <c r="J89" s="87">
        <v>198641772</v>
      </c>
      <c r="K89" s="86">
        <f t="shared" si="7"/>
        <v>6.6400707397088907E-2</v>
      </c>
    </row>
    <row r="90" spans="1:11">
      <c r="A90" s="12" t="s">
        <v>119</v>
      </c>
      <c r="B90" s="84">
        <v>405</v>
      </c>
      <c r="C90" s="84">
        <v>3216</v>
      </c>
      <c r="D90" s="85">
        <f t="shared" si="4"/>
        <v>3621</v>
      </c>
      <c r="E90" s="86">
        <f t="shared" si="6"/>
        <v>4.7558693153833525E-3</v>
      </c>
      <c r="F90" s="84">
        <v>81</v>
      </c>
      <c r="G90" s="84">
        <v>377</v>
      </c>
      <c r="H90" s="85">
        <f t="shared" si="5"/>
        <v>458</v>
      </c>
      <c r="I90" s="87">
        <v>109569295</v>
      </c>
      <c r="J90" s="87">
        <v>6565680</v>
      </c>
      <c r="K90" s="86">
        <f t="shared" si="7"/>
        <v>2.1947337267154399E-3</v>
      </c>
    </row>
    <row r="91" spans="1:11">
      <c r="A91" s="12" t="s">
        <v>201</v>
      </c>
      <c r="B91" s="84">
        <v>615</v>
      </c>
      <c r="C91" s="84">
        <v>10082</v>
      </c>
      <c r="D91" s="85">
        <f t="shared" si="4"/>
        <v>10697</v>
      </c>
      <c r="E91" s="86">
        <f t="shared" si="6"/>
        <v>1.4049581349532096E-2</v>
      </c>
      <c r="F91" s="84">
        <v>195</v>
      </c>
      <c r="G91" s="84">
        <v>1195</v>
      </c>
      <c r="H91" s="85">
        <f t="shared" si="5"/>
        <v>1390</v>
      </c>
      <c r="I91" s="87">
        <v>611515740</v>
      </c>
      <c r="J91" s="87">
        <v>36625293</v>
      </c>
      <c r="K91" s="86">
        <f t="shared" si="7"/>
        <v>1.2242869862365348E-2</v>
      </c>
    </row>
    <row r="92" spans="1:11">
      <c r="A92" s="12" t="s">
        <v>203</v>
      </c>
      <c r="B92" s="84">
        <v>2155</v>
      </c>
      <c r="C92" s="84">
        <v>16504</v>
      </c>
      <c r="D92" s="85">
        <f t="shared" si="4"/>
        <v>18659</v>
      </c>
      <c r="E92" s="86">
        <f t="shared" si="6"/>
        <v>2.4506977507798389E-2</v>
      </c>
      <c r="F92" s="84">
        <v>429</v>
      </c>
      <c r="G92" s="84">
        <v>1927</v>
      </c>
      <c r="H92" s="85">
        <f t="shared" si="5"/>
        <v>2356</v>
      </c>
      <c r="I92" s="87">
        <v>1357283612</v>
      </c>
      <c r="J92" s="87">
        <v>81144498</v>
      </c>
      <c r="K92" s="86">
        <f t="shared" si="7"/>
        <v>2.7124466391598975E-2</v>
      </c>
    </row>
    <row r="93" spans="1:11">
      <c r="A93" s="12" t="s">
        <v>205</v>
      </c>
      <c r="B93" s="84">
        <v>344</v>
      </c>
      <c r="C93" s="84">
        <v>3401</v>
      </c>
      <c r="D93" s="85">
        <f t="shared" si="4"/>
        <v>3745</v>
      </c>
      <c r="E93" s="86">
        <f t="shared" si="6"/>
        <v>4.9187325562305038E-3</v>
      </c>
      <c r="F93" s="84">
        <v>84</v>
      </c>
      <c r="G93" s="84">
        <v>396</v>
      </c>
      <c r="H93" s="85">
        <f t="shared" si="5"/>
        <v>480</v>
      </c>
      <c r="I93" s="87">
        <v>105037264</v>
      </c>
      <c r="J93" s="87">
        <v>6296460</v>
      </c>
      <c r="K93" s="86">
        <f t="shared" si="7"/>
        <v>2.1047405784190973E-3</v>
      </c>
    </row>
    <row r="94" spans="1:11">
      <c r="A94" s="12" t="s">
        <v>207</v>
      </c>
      <c r="B94" s="84">
        <v>202</v>
      </c>
      <c r="C94" s="84">
        <v>1690</v>
      </c>
      <c r="D94" s="85">
        <f t="shared" si="4"/>
        <v>1892</v>
      </c>
      <c r="E94" s="86">
        <f t="shared" si="6"/>
        <v>2.4849778361516993E-3</v>
      </c>
      <c r="F94" s="84">
        <v>33</v>
      </c>
      <c r="G94" s="84">
        <v>195</v>
      </c>
      <c r="H94" s="85">
        <f t="shared" si="5"/>
        <v>228</v>
      </c>
      <c r="I94" s="87">
        <v>37570284</v>
      </c>
      <c r="J94" s="87">
        <v>2253188</v>
      </c>
      <c r="K94" s="86">
        <f t="shared" si="7"/>
        <v>7.531813454555368E-4</v>
      </c>
    </row>
    <row r="95" spans="1:11">
      <c r="A95" s="12" t="s">
        <v>209</v>
      </c>
      <c r="B95" s="84">
        <v>361</v>
      </c>
      <c r="C95" s="84">
        <v>2852</v>
      </c>
      <c r="D95" s="85">
        <f t="shared" si="4"/>
        <v>3213</v>
      </c>
      <c r="E95" s="86">
        <f t="shared" si="6"/>
        <v>4.2199967164669181E-3</v>
      </c>
      <c r="F95" s="84">
        <v>65</v>
      </c>
      <c r="G95" s="84">
        <v>325</v>
      </c>
      <c r="H95" s="85">
        <f t="shared" si="5"/>
        <v>390</v>
      </c>
      <c r="I95" s="87">
        <v>162656156</v>
      </c>
      <c r="J95" s="87">
        <v>9716307</v>
      </c>
      <c r="K95" s="86">
        <f t="shared" si="7"/>
        <v>3.2479052698305912E-3</v>
      </c>
    </row>
    <row r="96" spans="1:11">
      <c r="A96" s="12" t="s">
        <v>211</v>
      </c>
      <c r="B96" s="84">
        <v>233</v>
      </c>
      <c r="C96" s="84">
        <v>2221</v>
      </c>
      <c r="D96" s="85">
        <f t="shared" si="4"/>
        <v>2454</v>
      </c>
      <c r="E96" s="86">
        <f t="shared" si="6"/>
        <v>3.2231160728944342E-3</v>
      </c>
      <c r="F96" s="84">
        <v>54</v>
      </c>
      <c r="G96" s="84">
        <v>252</v>
      </c>
      <c r="H96" s="85">
        <f t="shared" si="5"/>
        <v>306</v>
      </c>
      <c r="I96" s="87">
        <v>55886714</v>
      </c>
      <c r="J96" s="87">
        <v>3345442</v>
      </c>
      <c r="K96" s="86">
        <f t="shared" si="7"/>
        <v>1.1182930615214806E-3</v>
      </c>
    </row>
    <row r="97" spans="1:11">
      <c r="A97" s="12" t="s">
        <v>213</v>
      </c>
      <c r="B97" s="84">
        <v>983</v>
      </c>
      <c r="C97" s="84">
        <v>6039</v>
      </c>
      <c r="D97" s="85">
        <f t="shared" si="4"/>
        <v>7022</v>
      </c>
      <c r="E97" s="86">
        <f t="shared" si="6"/>
        <v>9.2227877195862756E-3</v>
      </c>
      <c r="F97" s="84">
        <v>188</v>
      </c>
      <c r="G97" s="84">
        <v>684</v>
      </c>
      <c r="H97" s="85">
        <f t="shared" si="5"/>
        <v>872</v>
      </c>
      <c r="I97" s="87">
        <v>478579874</v>
      </c>
      <c r="J97" s="87">
        <v>28647921</v>
      </c>
      <c r="K97" s="86">
        <f t="shared" si="7"/>
        <v>9.5762447178326555E-3</v>
      </c>
    </row>
    <row r="98" spans="1:11">
      <c r="A98" s="12" t="s">
        <v>215</v>
      </c>
      <c r="B98" s="84">
        <v>1066</v>
      </c>
      <c r="C98" s="84">
        <v>8572</v>
      </c>
      <c r="D98" s="85">
        <f t="shared" si="4"/>
        <v>9638</v>
      </c>
      <c r="E98" s="86">
        <f t="shared" si="6"/>
        <v>1.2658676736168117E-2</v>
      </c>
      <c r="F98" s="84">
        <v>245</v>
      </c>
      <c r="G98" s="84">
        <v>1042</v>
      </c>
      <c r="H98" s="85">
        <f t="shared" si="5"/>
        <v>1287</v>
      </c>
      <c r="I98" s="87">
        <v>493687734</v>
      </c>
      <c r="J98" s="87">
        <v>29597243</v>
      </c>
      <c r="K98" s="86">
        <f t="shared" si="7"/>
        <v>9.8935780345512526E-3</v>
      </c>
    </row>
    <row r="99" spans="1:11">
      <c r="A99" s="12" t="s">
        <v>217</v>
      </c>
      <c r="B99" s="84">
        <v>600</v>
      </c>
      <c r="C99" s="84">
        <v>6311</v>
      </c>
      <c r="D99" s="85">
        <f t="shared" si="4"/>
        <v>6911</v>
      </c>
      <c r="E99" s="86">
        <f t="shared" si="6"/>
        <v>9.0769988507634208E-3</v>
      </c>
      <c r="F99" s="84">
        <v>135</v>
      </c>
      <c r="G99" s="84">
        <v>755</v>
      </c>
      <c r="H99" s="85">
        <f t="shared" si="5"/>
        <v>890</v>
      </c>
      <c r="I99" s="87">
        <v>284813399</v>
      </c>
      <c r="J99" s="87">
        <v>17043092</v>
      </c>
      <c r="K99" s="86">
        <f t="shared" si="7"/>
        <v>5.6970563323089311E-3</v>
      </c>
    </row>
    <row r="100" spans="1:11">
      <c r="A100" s="12" t="s">
        <v>219</v>
      </c>
      <c r="B100" s="84">
        <v>181</v>
      </c>
      <c r="C100" s="84">
        <v>2052</v>
      </c>
      <c r="D100" s="85">
        <f t="shared" si="4"/>
        <v>2233</v>
      </c>
      <c r="E100" s="86">
        <f t="shared" si="6"/>
        <v>2.9328517484813661E-3</v>
      </c>
      <c r="F100" s="84">
        <v>34</v>
      </c>
      <c r="G100" s="84">
        <v>233</v>
      </c>
      <c r="H100" s="85">
        <f t="shared" si="5"/>
        <v>267</v>
      </c>
      <c r="I100" s="87">
        <v>52605871</v>
      </c>
      <c r="J100" s="87">
        <v>3148019</v>
      </c>
      <c r="K100" s="86">
        <f t="shared" si="7"/>
        <v>1.0522997574723429E-3</v>
      </c>
    </row>
    <row r="101" spans="1:11">
      <c r="A101" s="12" t="s">
        <v>221</v>
      </c>
      <c r="B101" s="84">
        <v>1180</v>
      </c>
      <c r="C101" s="84">
        <v>8219</v>
      </c>
      <c r="D101" s="85">
        <f t="shared" si="4"/>
        <v>9399</v>
      </c>
      <c r="E101" s="86">
        <f t="shared" si="6"/>
        <v>1.2344770973567558E-2</v>
      </c>
      <c r="F101" s="84">
        <v>221</v>
      </c>
      <c r="G101" s="84">
        <v>913</v>
      </c>
      <c r="H101" s="85">
        <f t="shared" si="5"/>
        <v>1134</v>
      </c>
      <c r="I101" s="87">
        <v>666438372</v>
      </c>
      <c r="J101" s="87">
        <v>39896393</v>
      </c>
      <c r="K101" s="86">
        <f t="shared" si="7"/>
        <v>1.3336312353235886E-2</v>
      </c>
    </row>
    <row r="102" spans="1:11">
      <c r="A102" s="12" t="s">
        <v>223</v>
      </c>
      <c r="B102" s="84">
        <v>352</v>
      </c>
      <c r="C102" s="84">
        <v>2538</v>
      </c>
      <c r="D102" s="85">
        <f t="shared" si="4"/>
        <v>2890</v>
      </c>
      <c r="E102" s="86">
        <f t="shared" si="6"/>
        <v>3.7957642423247415E-3</v>
      </c>
      <c r="F102" s="84">
        <v>68</v>
      </c>
      <c r="G102" s="84">
        <v>302</v>
      </c>
      <c r="H102" s="85">
        <f t="shared" si="5"/>
        <v>370</v>
      </c>
      <c r="I102" s="87">
        <v>109571405</v>
      </c>
      <c r="J102" s="87">
        <v>6564881</v>
      </c>
      <c r="K102" s="86">
        <f t="shared" si="7"/>
        <v>2.1944666420802392E-3</v>
      </c>
    </row>
    <row r="103" spans="1:11">
      <c r="A103" s="12" t="s">
        <v>225</v>
      </c>
      <c r="B103" s="84">
        <v>496</v>
      </c>
      <c r="C103" s="84">
        <v>5943</v>
      </c>
      <c r="D103" s="85">
        <f t="shared" si="4"/>
        <v>6439</v>
      </c>
      <c r="E103" s="86">
        <f t="shared" si="6"/>
        <v>8.4570678049581353E-3</v>
      </c>
      <c r="F103" s="84">
        <v>116</v>
      </c>
      <c r="G103" s="84">
        <v>711</v>
      </c>
      <c r="H103" s="85">
        <f t="shared" si="5"/>
        <v>827</v>
      </c>
      <c r="I103" s="87">
        <v>303455307</v>
      </c>
      <c r="J103" s="87">
        <v>18135191</v>
      </c>
      <c r="K103" s="86">
        <f t="shared" si="7"/>
        <v>6.0621162359612872E-3</v>
      </c>
    </row>
    <row r="104" spans="1:11">
      <c r="A104" s="12" t="s">
        <v>227</v>
      </c>
      <c r="B104" s="84">
        <v>3200</v>
      </c>
      <c r="C104" s="84">
        <v>20965</v>
      </c>
      <c r="D104" s="85">
        <f t="shared" si="4"/>
        <v>24165</v>
      </c>
      <c r="E104" s="86">
        <f t="shared" si="6"/>
        <v>3.1738630766704974E-2</v>
      </c>
      <c r="F104" s="84">
        <v>559</v>
      </c>
      <c r="G104" s="84">
        <v>2273</v>
      </c>
      <c r="H104" s="85">
        <f t="shared" si="5"/>
        <v>2832</v>
      </c>
      <c r="I104" s="87">
        <v>2012796347</v>
      </c>
      <c r="J104" s="87">
        <v>120384675</v>
      </c>
      <c r="K104" s="86">
        <f t="shared" si="7"/>
        <v>4.0241423036483204E-2</v>
      </c>
    </row>
    <row r="105" spans="1:11">
      <c r="A105" s="12" t="s">
        <v>229</v>
      </c>
      <c r="B105" s="84">
        <v>243</v>
      </c>
      <c r="C105" s="84">
        <v>1606</v>
      </c>
      <c r="D105" s="85">
        <f t="shared" si="4"/>
        <v>1849</v>
      </c>
      <c r="E105" s="86">
        <f t="shared" si="6"/>
        <v>2.4285010671482514E-3</v>
      </c>
      <c r="F105" s="84">
        <v>52</v>
      </c>
      <c r="G105" s="84">
        <v>199</v>
      </c>
      <c r="H105" s="85">
        <f t="shared" si="5"/>
        <v>251</v>
      </c>
      <c r="I105" s="88">
        <v>59043783</v>
      </c>
      <c r="J105" s="88">
        <v>3515858</v>
      </c>
      <c r="K105" s="86">
        <f t="shared" si="7"/>
        <v>1.1752586374819201E-3</v>
      </c>
    </row>
    <row r="106" spans="1:11">
      <c r="A106" s="89" t="s">
        <v>231</v>
      </c>
      <c r="B106" s="84">
        <v>457</v>
      </c>
      <c r="C106" s="84">
        <v>3218</v>
      </c>
      <c r="D106" s="85">
        <f>B106+C106</f>
        <v>3675</v>
      </c>
      <c r="E106" s="86">
        <f t="shared" si="6"/>
        <v>4.8267936299458214E-3</v>
      </c>
      <c r="F106" s="84">
        <v>88</v>
      </c>
      <c r="G106" s="84">
        <v>373</v>
      </c>
      <c r="H106" s="85">
        <f t="shared" si="5"/>
        <v>461</v>
      </c>
      <c r="I106" s="88">
        <v>115456724</v>
      </c>
      <c r="J106" s="88">
        <v>6916358</v>
      </c>
      <c r="K106" s="86">
        <f t="shared" si="7"/>
        <v>2.3119561368568292E-3</v>
      </c>
    </row>
    <row r="107" spans="1:11">
      <c r="D107" s="85"/>
      <c r="E107" s="85"/>
      <c r="F107" s="85"/>
      <c r="G107" s="85"/>
      <c r="H107" s="85"/>
      <c r="I107" s="85"/>
      <c r="J107" s="85"/>
      <c r="K107" s="85"/>
    </row>
    <row r="108" spans="1:11">
      <c r="A108" s="90" t="s">
        <v>247</v>
      </c>
      <c r="B108" s="84">
        <f>SUM(B8:B106)</f>
        <v>87044</v>
      </c>
      <c r="C108" s="84">
        <f>SUM(C8:C106)</f>
        <v>674331</v>
      </c>
      <c r="D108" s="84">
        <f>SUM(D8:D106)</f>
        <v>761375</v>
      </c>
      <c r="E108" s="86"/>
      <c r="F108" s="84">
        <f t="shared" ref="F108:G108" si="8">SUM(F8:F106)</f>
        <v>16616</v>
      </c>
      <c r="G108" s="84">
        <f t="shared" si="8"/>
        <v>77408</v>
      </c>
      <c r="H108" s="84">
        <f>SUM(H8:H106)</f>
        <v>94024</v>
      </c>
      <c r="I108" s="87">
        <f>SUM(I8:I106)</f>
        <v>50024590107</v>
      </c>
      <c r="J108" s="87">
        <f>SUM(J8:J106)</f>
        <v>2991561081</v>
      </c>
      <c r="K108" s="86"/>
    </row>
    <row r="120" spans="9:10">
      <c r="I120" s="91"/>
      <c r="J120" s="91"/>
    </row>
    <row r="121" spans="9:10">
      <c r="I121" s="91"/>
      <c r="J121" s="91"/>
    </row>
    <row r="122" spans="9:10">
      <c r="I122" s="91"/>
      <c r="J122" s="91"/>
    </row>
    <row r="123" spans="9:10">
      <c r="I123" s="91"/>
      <c r="J123" s="91"/>
    </row>
    <row r="124" spans="9:10">
      <c r="I124" s="91"/>
      <c r="J124" s="91"/>
    </row>
  </sheetData>
  <mergeCells count="4">
    <mergeCell ref="A1:K1"/>
    <mergeCell ref="A2:K2"/>
    <mergeCell ref="A3:K3"/>
    <mergeCell ref="A5:K5"/>
  </mergeCells>
  <printOptions horizontalCentered="1"/>
  <pageMargins left="0.5" right="0.5" top="0.75" bottom="0.75" header="0.5" footer="0.5"/>
  <pageSetup scale="76" orientation="portrait" horizontalDpi="4294967292" verticalDpi="12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FDAB-507E-49AE-8260-355934BED318}">
  <sheetPr>
    <tabColor theme="6" tint="0.59999389629810485"/>
  </sheetPr>
  <dimension ref="A1:I823"/>
  <sheetViews>
    <sheetView zoomScaleNormal="100" workbookViewId="0">
      <pane xSplit="1" ySplit="7" topLeftCell="B790" activePane="bottomRight" state="frozen"/>
      <selection activeCell="F118" sqref="F118"/>
      <selection pane="topRight" activeCell="F118" sqref="F118"/>
      <selection pane="bottomLeft" activeCell="F118" sqref="F118"/>
      <selection pane="bottomRight" activeCell="F118" sqref="F118"/>
    </sheetView>
  </sheetViews>
  <sheetFormatPr defaultRowHeight="12.75"/>
  <cols>
    <col min="1" max="1" width="12.85546875" style="5" bestFit="1" customWidth="1"/>
    <col min="2" max="2" width="16.85546875" style="5" bestFit="1" customWidth="1"/>
    <col min="3" max="3" width="9.42578125" style="5" bestFit="1" customWidth="1"/>
    <col min="4" max="4" width="10.140625" style="5" bestFit="1" customWidth="1"/>
    <col min="5" max="5" width="7.85546875" style="5" bestFit="1" customWidth="1"/>
    <col min="6" max="6" width="17" style="5" bestFit="1" customWidth="1"/>
    <col min="7" max="7" width="16.7109375" style="5" bestFit="1" customWidth="1"/>
    <col min="8" max="8" width="8.5703125" style="5" customWidth="1"/>
    <col min="9" max="258" width="9.140625" style="5"/>
    <col min="259" max="260" width="20.7109375" style="5" customWidth="1"/>
    <col min="261" max="261" width="15.7109375" style="5" customWidth="1"/>
    <col min="262" max="263" width="18.7109375" style="5" customWidth="1"/>
    <col min="264" max="264" width="15.7109375" style="5" customWidth="1"/>
    <col min="265" max="514" width="9.140625" style="5"/>
    <col min="515" max="516" width="20.7109375" style="5" customWidth="1"/>
    <col min="517" max="517" width="15.7109375" style="5" customWidth="1"/>
    <col min="518" max="519" width="18.7109375" style="5" customWidth="1"/>
    <col min="520" max="520" width="15.7109375" style="5" customWidth="1"/>
    <col min="521" max="770" width="9.140625" style="5"/>
    <col min="771" max="772" width="20.7109375" style="5" customWidth="1"/>
    <col min="773" max="773" width="15.7109375" style="5" customWidth="1"/>
    <col min="774" max="775" width="18.7109375" style="5" customWidth="1"/>
    <col min="776" max="776" width="15.7109375" style="5" customWidth="1"/>
    <col min="777" max="1026" width="9.140625" style="5"/>
    <col min="1027" max="1028" width="20.7109375" style="5" customWidth="1"/>
    <col min="1029" max="1029" width="15.7109375" style="5" customWidth="1"/>
    <col min="1030" max="1031" width="18.7109375" style="5" customWidth="1"/>
    <col min="1032" max="1032" width="15.7109375" style="5" customWidth="1"/>
    <col min="1033" max="1282" width="9.140625" style="5"/>
    <col min="1283" max="1284" width="20.7109375" style="5" customWidth="1"/>
    <col min="1285" max="1285" width="15.7109375" style="5" customWidth="1"/>
    <col min="1286" max="1287" width="18.7109375" style="5" customWidth="1"/>
    <col min="1288" max="1288" width="15.7109375" style="5" customWidth="1"/>
    <col min="1289" max="1538" width="9.140625" style="5"/>
    <col min="1539" max="1540" width="20.7109375" style="5" customWidth="1"/>
    <col min="1541" max="1541" width="15.7109375" style="5" customWidth="1"/>
    <col min="1542" max="1543" width="18.7109375" style="5" customWidth="1"/>
    <col min="1544" max="1544" width="15.7109375" style="5" customWidth="1"/>
    <col min="1545" max="1794" width="9.140625" style="5"/>
    <col min="1795" max="1796" width="20.7109375" style="5" customWidth="1"/>
    <col min="1797" max="1797" width="15.7109375" style="5" customWidth="1"/>
    <col min="1798" max="1799" width="18.7109375" style="5" customWidth="1"/>
    <col min="1800" max="1800" width="15.7109375" style="5" customWidth="1"/>
    <col min="1801" max="2050" width="9.140625" style="5"/>
    <col min="2051" max="2052" width="20.7109375" style="5" customWidth="1"/>
    <col min="2053" max="2053" width="15.7109375" style="5" customWidth="1"/>
    <col min="2054" max="2055" width="18.7109375" style="5" customWidth="1"/>
    <col min="2056" max="2056" width="15.7109375" style="5" customWidth="1"/>
    <col min="2057" max="2306" width="9.140625" style="5"/>
    <col min="2307" max="2308" width="20.7109375" style="5" customWidth="1"/>
    <col min="2309" max="2309" width="15.7109375" style="5" customWidth="1"/>
    <col min="2310" max="2311" width="18.7109375" style="5" customWidth="1"/>
    <col min="2312" max="2312" width="15.7109375" style="5" customWidth="1"/>
    <col min="2313" max="2562" width="9.140625" style="5"/>
    <col min="2563" max="2564" width="20.7109375" style="5" customWidth="1"/>
    <col min="2565" max="2565" width="15.7109375" style="5" customWidth="1"/>
    <col min="2566" max="2567" width="18.7109375" style="5" customWidth="1"/>
    <col min="2568" max="2568" width="15.7109375" style="5" customWidth="1"/>
    <col min="2569" max="2818" width="9.140625" style="5"/>
    <col min="2819" max="2820" width="20.7109375" style="5" customWidth="1"/>
    <col min="2821" max="2821" width="15.7109375" style="5" customWidth="1"/>
    <col min="2822" max="2823" width="18.7109375" style="5" customWidth="1"/>
    <col min="2824" max="2824" width="15.7109375" style="5" customWidth="1"/>
    <col min="2825" max="3074" width="9.140625" style="5"/>
    <col min="3075" max="3076" width="20.7109375" style="5" customWidth="1"/>
    <col min="3077" max="3077" width="15.7109375" style="5" customWidth="1"/>
    <col min="3078" max="3079" width="18.7109375" style="5" customWidth="1"/>
    <col min="3080" max="3080" width="15.7109375" style="5" customWidth="1"/>
    <col min="3081" max="3330" width="9.140625" style="5"/>
    <col min="3331" max="3332" width="20.7109375" style="5" customWidth="1"/>
    <col min="3333" max="3333" width="15.7109375" style="5" customWidth="1"/>
    <col min="3334" max="3335" width="18.7109375" style="5" customWidth="1"/>
    <col min="3336" max="3336" width="15.7109375" style="5" customWidth="1"/>
    <col min="3337" max="3586" width="9.140625" style="5"/>
    <col min="3587" max="3588" width="20.7109375" style="5" customWidth="1"/>
    <col min="3589" max="3589" width="15.7109375" style="5" customWidth="1"/>
    <col min="3590" max="3591" width="18.7109375" style="5" customWidth="1"/>
    <col min="3592" max="3592" width="15.7109375" style="5" customWidth="1"/>
    <col min="3593" max="3842" width="9.140625" style="5"/>
    <col min="3843" max="3844" width="20.7109375" style="5" customWidth="1"/>
    <col min="3845" max="3845" width="15.7109375" style="5" customWidth="1"/>
    <col min="3846" max="3847" width="18.7109375" style="5" customWidth="1"/>
    <col min="3848" max="3848" width="15.7109375" style="5" customWidth="1"/>
    <col min="3849" max="4098" width="9.140625" style="5"/>
    <col min="4099" max="4100" width="20.7109375" style="5" customWidth="1"/>
    <col min="4101" max="4101" width="15.7109375" style="5" customWidth="1"/>
    <col min="4102" max="4103" width="18.7109375" style="5" customWidth="1"/>
    <col min="4104" max="4104" width="15.7109375" style="5" customWidth="1"/>
    <col min="4105" max="4354" width="9.140625" style="5"/>
    <col min="4355" max="4356" width="20.7109375" style="5" customWidth="1"/>
    <col min="4357" max="4357" width="15.7109375" style="5" customWidth="1"/>
    <col min="4358" max="4359" width="18.7109375" style="5" customWidth="1"/>
    <col min="4360" max="4360" width="15.7109375" style="5" customWidth="1"/>
    <col min="4361" max="4610" width="9.140625" style="5"/>
    <col min="4611" max="4612" width="20.7109375" style="5" customWidth="1"/>
    <col min="4613" max="4613" width="15.7109375" style="5" customWidth="1"/>
    <col min="4614" max="4615" width="18.7109375" style="5" customWidth="1"/>
    <col min="4616" max="4616" width="15.7109375" style="5" customWidth="1"/>
    <col min="4617" max="4866" width="9.140625" style="5"/>
    <col min="4867" max="4868" width="20.7109375" style="5" customWidth="1"/>
    <col min="4869" max="4869" width="15.7109375" style="5" customWidth="1"/>
    <col min="4870" max="4871" width="18.7109375" style="5" customWidth="1"/>
    <col min="4872" max="4872" width="15.7109375" style="5" customWidth="1"/>
    <col min="4873" max="5122" width="9.140625" style="5"/>
    <col min="5123" max="5124" width="20.7109375" style="5" customWidth="1"/>
    <col min="5125" max="5125" width="15.7109375" style="5" customWidth="1"/>
    <col min="5126" max="5127" width="18.7109375" style="5" customWidth="1"/>
    <col min="5128" max="5128" width="15.7109375" style="5" customWidth="1"/>
    <col min="5129" max="5378" width="9.140625" style="5"/>
    <col min="5379" max="5380" width="20.7109375" style="5" customWidth="1"/>
    <col min="5381" max="5381" width="15.7109375" style="5" customWidth="1"/>
    <col min="5382" max="5383" width="18.7109375" style="5" customWidth="1"/>
    <col min="5384" max="5384" width="15.7109375" style="5" customWidth="1"/>
    <col min="5385" max="5634" width="9.140625" style="5"/>
    <col min="5635" max="5636" width="20.7109375" style="5" customWidth="1"/>
    <col min="5637" max="5637" width="15.7109375" style="5" customWidth="1"/>
    <col min="5638" max="5639" width="18.7109375" style="5" customWidth="1"/>
    <col min="5640" max="5640" width="15.7109375" style="5" customWidth="1"/>
    <col min="5641" max="5890" width="9.140625" style="5"/>
    <col min="5891" max="5892" width="20.7109375" style="5" customWidth="1"/>
    <col min="5893" max="5893" width="15.7109375" style="5" customWidth="1"/>
    <col min="5894" max="5895" width="18.7109375" style="5" customWidth="1"/>
    <col min="5896" max="5896" width="15.7109375" style="5" customWidth="1"/>
    <col min="5897" max="6146" width="9.140625" style="5"/>
    <col min="6147" max="6148" width="20.7109375" style="5" customWidth="1"/>
    <col min="6149" max="6149" width="15.7109375" style="5" customWidth="1"/>
    <col min="6150" max="6151" width="18.7109375" style="5" customWidth="1"/>
    <col min="6152" max="6152" width="15.7109375" style="5" customWidth="1"/>
    <col min="6153" max="6402" width="9.140625" style="5"/>
    <col min="6403" max="6404" width="20.7109375" style="5" customWidth="1"/>
    <col min="6405" max="6405" width="15.7109375" style="5" customWidth="1"/>
    <col min="6406" max="6407" width="18.7109375" style="5" customWidth="1"/>
    <col min="6408" max="6408" width="15.7109375" style="5" customWidth="1"/>
    <col min="6409" max="6658" width="9.140625" style="5"/>
    <col min="6659" max="6660" width="20.7109375" style="5" customWidth="1"/>
    <col min="6661" max="6661" width="15.7109375" style="5" customWidth="1"/>
    <col min="6662" max="6663" width="18.7109375" style="5" customWidth="1"/>
    <col min="6664" max="6664" width="15.7109375" style="5" customWidth="1"/>
    <col min="6665" max="6914" width="9.140625" style="5"/>
    <col min="6915" max="6916" width="20.7109375" style="5" customWidth="1"/>
    <col min="6917" max="6917" width="15.7109375" style="5" customWidth="1"/>
    <col min="6918" max="6919" width="18.7109375" style="5" customWidth="1"/>
    <col min="6920" max="6920" width="15.7109375" style="5" customWidth="1"/>
    <col min="6921" max="7170" width="9.140625" style="5"/>
    <col min="7171" max="7172" width="20.7109375" style="5" customWidth="1"/>
    <col min="7173" max="7173" width="15.7109375" style="5" customWidth="1"/>
    <col min="7174" max="7175" width="18.7109375" style="5" customWidth="1"/>
    <col min="7176" max="7176" width="15.7109375" style="5" customWidth="1"/>
    <col min="7177" max="7426" width="9.140625" style="5"/>
    <col min="7427" max="7428" width="20.7109375" style="5" customWidth="1"/>
    <col min="7429" max="7429" width="15.7109375" style="5" customWidth="1"/>
    <col min="7430" max="7431" width="18.7109375" style="5" customWidth="1"/>
    <col min="7432" max="7432" width="15.7109375" style="5" customWidth="1"/>
    <col min="7433" max="7682" width="9.140625" style="5"/>
    <col min="7683" max="7684" width="20.7109375" style="5" customWidth="1"/>
    <col min="7685" max="7685" width="15.7109375" style="5" customWidth="1"/>
    <col min="7686" max="7687" width="18.7109375" style="5" customWidth="1"/>
    <col min="7688" max="7688" width="15.7109375" style="5" customWidth="1"/>
    <col min="7689" max="7938" width="9.140625" style="5"/>
    <col min="7939" max="7940" width="20.7109375" style="5" customWidth="1"/>
    <col min="7941" max="7941" width="15.7109375" style="5" customWidth="1"/>
    <col min="7942" max="7943" width="18.7109375" style="5" customWidth="1"/>
    <col min="7944" max="7944" width="15.7109375" style="5" customWidth="1"/>
    <col min="7945" max="8194" width="9.140625" style="5"/>
    <col min="8195" max="8196" width="20.7109375" style="5" customWidth="1"/>
    <col min="8197" max="8197" width="15.7109375" style="5" customWidth="1"/>
    <col min="8198" max="8199" width="18.7109375" style="5" customWidth="1"/>
    <col min="8200" max="8200" width="15.7109375" style="5" customWidth="1"/>
    <col min="8201" max="8450" width="9.140625" style="5"/>
    <col min="8451" max="8452" width="20.7109375" style="5" customWidth="1"/>
    <col min="8453" max="8453" width="15.7109375" style="5" customWidth="1"/>
    <col min="8454" max="8455" width="18.7109375" style="5" customWidth="1"/>
    <col min="8456" max="8456" width="15.7109375" style="5" customWidth="1"/>
    <col min="8457" max="8706" width="9.140625" style="5"/>
    <col min="8707" max="8708" width="20.7109375" style="5" customWidth="1"/>
    <col min="8709" max="8709" width="15.7109375" style="5" customWidth="1"/>
    <col min="8710" max="8711" width="18.7109375" style="5" customWidth="1"/>
    <col min="8712" max="8712" width="15.7109375" style="5" customWidth="1"/>
    <col min="8713" max="8962" width="9.140625" style="5"/>
    <col min="8963" max="8964" width="20.7109375" style="5" customWidth="1"/>
    <col min="8965" max="8965" width="15.7109375" style="5" customWidth="1"/>
    <col min="8966" max="8967" width="18.7109375" style="5" customWidth="1"/>
    <col min="8968" max="8968" width="15.7109375" style="5" customWidth="1"/>
    <col min="8969" max="9218" width="9.140625" style="5"/>
    <col min="9219" max="9220" width="20.7109375" style="5" customWidth="1"/>
    <col min="9221" max="9221" width="15.7109375" style="5" customWidth="1"/>
    <col min="9222" max="9223" width="18.7109375" style="5" customWidth="1"/>
    <col min="9224" max="9224" width="15.7109375" style="5" customWidth="1"/>
    <col min="9225" max="9474" width="9.140625" style="5"/>
    <col min="9475" max="9476" width="20.7109375" style="5" customWidth="1"/>
    <col min="9477" max="9477" width="15.7109375" style="5" customWidth="1"/>
    <col min="9478" max="9479" width="18.7109375" style="5" customWidth="1"/>
    <col min="9480" max="9480" width="15.7109375" style="5" customWidth="1"/>
    <col min="9481" max="9730" width="9.140625" style="5"/>
    <col min="9731" max="9732" width="20.7109375" style="5" customWidth="1"/>
    <col min="9733" max="9733" width="15.7109375" style="5" customWidth="1"/>
    <col min="9734" max="9735" width="18.7109375" style="5" customWidth="1"/>
    <col min="9736" max="9736" width="15.7109375" style="5" customWidth="1"/>
    <col min="9737" max="9986" width="9.140625" style="5"/>
    <col min="9987" max="9988" width="20.7109375" style="5" customWidth="1"/>
    <col min="9989" max="9989" width="15.7109375" style="5" customWidth="1"/>
    <col min="9990" max="9991" width="18.7109375" style="5" customWidth="1"/>
    <col min="9992" max="9992" width="15.7109375" style="5" customWidth="1"/>
    <col min="9993" max="10242" width="9.140625" style="5"/>
    <col min="10243" max="10244" width="20.7109375" style="5" customWidth="1"/>
    <col min="10245" max="10245" width="15.7109375" style="5" customWidth="1"/>
    <col min="10246" max="10247" width="18.7109375" style="5" customWidth="1"/>
    <col min="10248" max="10248" width="15.7109375" style="5" customWidth="1"/>
    <col min="10249" max="10498" width="9.140625" style="5"/>
    <col min="10499" max="10500" width="20.7109375" style="5" customWidth="1"/>
    <col min="10501" max="10501" width="15.7109375" style="5" customWidth="1"/>
    <col min="10502" max="10503" width="18.7109375" style="5" customWidth="1"/>
    <col min="10504" max="10504" width="15.7109375" style="5" customWidth="1"/>
    <col min="10505" max="10754" width="9.140625" style="5"/>
    <col min="10755" max="10756" width="20.7109375" style="5" customWidth="1"/>
    <col min="10757" max="10757" width="15.7109375" style="5" customWidth="1"/>
    <col min="10758" max="10759" width="18.7109375" style="5" customWidth="1"/>
    <col min="10760" max="10760" width="15.7109375" style="5" customWidth="1"/>
    <col min="10761" max="11010" width="9.140625" style="5"/>
    <col min="11011" max="11012" width="20.7109375" style="5" customWidth="1"/>
    <col min="11013" max="11013" width="15.7109375" style="5" customWidth="1"/>
    <col min="11014" max="11015" width="18.7109375" style="5" customWidth="1"/>
    <col min="11016" max="11016" width="15.7109375" style="5" customWidth="1"/>
    <col min="11017" max="11266" width="9.140625" style="5"/>
    <col min="11267" max="11268" width="20.7109375" style="5" customWidth="1"/>
    <col min="11269" max="11269" width="15.7109375" style="5" customWidth="1"/>
    <col min="11270" max="11271" width="18.7109375" style="5" customWidth="1"/>
    <col min="11272" max="11272" width="15.7109375" style="5" customWidth="1"/>
    <col min="11273" max="11522" width="9.140625" style="5"/>
    <col min="11523" max="11524" width="20.7109375" style="5" customWidth="1"/>
    <col min="11525" max="11525" width="15.7109375" style="5" customWidth="1"/>
    <col min="11526" max="11527" width="18.7109375" style="5" customWidth="1"/>
    <col min="11528" max="11528" width="15.7109375" style="5" customWidth="1"/>
    <col min="11529" max="11778" width="9.140625" style="5"/>
    <col min="11779" max="11780" width="20.7109375" style="5" customWidth="1"/>
    <col min="11781" max="11781" width="15.7109375" style="5" customWidth="1"/>
    <col min="11782" max="11783" width="18.7109375" style="5" customWidth="1"/>
    <col min="11784" max="11784" width="15.7109375" style="5" customWidth="1"/>
    <col min="11785" max="12034" width="9.140625" style="5"/>
    <col min="12035" max="12036" width="20.7109375" style="5" customWidth="1"/>
    <col min="12037" max="12037" width="15.7109375" style="5" customWidth="1"/>
    <col min="12038" max="12039" width="18.7109375" style="5" customWidth="1"/>
    <col min="12040" max="12040" width="15.7109375" style="5" customWidth="1"/>
    <col min="12041" max="12290" width="9.140625" style="5"/>
    <col min="12291" max="12292" width="20.7109375" style="5" customWidth="1"/>
    <col min="12293" max="12293" width="15.7109375" style="5" customWidth="1"/>
    <col min="12294" max="12295" width="18.7109375" style="5" customWidth="1"/>
    <col min="12296" max="12296" width="15.7109375" style="5" customWidth="1"/>
    <col min="12297" max="12546" width="9.140625" style="5"/>
    <col min="12547" max="12548" width="20.7109375" style="5" customWidth="1"/>
    <col min="12549" max="12549" width="15.7109375" style="5" customWidth="1"/>
    <col min="12550" max="12551" width="18.7109375" style="5" customWidth="1"/>
    <col min="12552" max="12552" width="15.7109375" style="5" customWidth="1"/>
    <col min="12553" max="12802" width="9.140625" style="5"/>
    <col min="12803" max="12804" width="20.7109375" style="5" customWidth="1"/>
    <col min="12805" max="12805" width="15.7109375" style="5" customWidth="1"/>
    <col min="12806" max="12807" width="18.7109375" style="5" customWidth="1"/>
    <col min="12808" max="12808" width="15.7109375" style="5" customWidth="1"/>
    <col min="12809" max="13058" width="9.140625" style="5"/>
    <col min="13059" max="13060" width="20.7109375" style="5" customWidth="1"/>
    <col min="13061" max="13061" width="15.7109375" style="5" customWidth="1"/>
    <col min="13062" max="13063" width="18.7109375" style="5" customWidth="1"/>
    <col min="13064" max="13064" width="15.7109375" style="5" customWidth="1"/>
    <col min="13065" max="13314" width="9.140625" style="5"/>
    <col min="13315" max="13316" width="20.7109375" style="5" customWidth="1"/>
    <col min="13317" max="13317" width="15.7109375" style="5" customWidth="1"/>
    <col min="13318" max="13319" width="18.7109375" style="5" customWidth="1"/>
    <col min="13320" max="13320" width="15.7109375" style="5" customWidth="1"/>
    <col min="13321" max="13570" width="9.140625" style="5"/>
    <col min="13571" max="13572" width="20.7109375" style="5" customWidth="1"/>
    <col min="13573" max="13573" width="15.7109375" style="5" customWidth="1"/>
    <col min="13574" max="13575" width="18.7109375" style="5" customWidth="1"/>
    <col min="13576" max="13576" width="15.7109375" style="5" customWidth="1"/>
    <col min="13577" max="13826" width="9.140625" style="5"/>
    <col min="13827" max="13828" width="20.7109375" style="5" customWidth="1"/>
    <col min="13829" max="13829" width="15.7109375" style="5" customWidth="1"/>
    <col min="13830" max="13831" width="18.7109375" style="5" customWidth="1"/>
    <col min="13832" max="13832" width="15.7109375" style="5" customWidth="1"/>
    <col min="13833" max="14082" width="9.140625" style="5"/>
    <col min="14083" max="14084" width="20.7109375" style="5" customWidth="1"/>
    <col min="14085" max="14085" width="15.7109375" style="5" customWidth="1"/>
    <col min="14086" max="14087" width="18.7109375" style="5" customWidth="1"/>
    <col min="14088" max="14088" width="15.7109375" style="5" customWidth="1"/>
    <col min="14089" max="14338" width="9.140625" style="5"/>
    <col min="14339" max="14340" width="20.7109375" style="5" customWidth="1"/>
    <col min="14341" max="14341" width="15.7109375" style="5" customWidth="1"/>
    <col min="14342" max="14343" width="18.7109375" style="5" customWidth="1"/>
    <col min="14344" max="14344" width="15.7109375" style="5" customWidth="1"/>
    <col min="14345" max="14594" width="9.140625" style="5"/>
    <col min="14595" max="14596" width="20.7109375" style="5" customWidth="1"/>
    <col min="14597" max="14597" width="15.7109375" style="5" customWidth="1"/>
    <col min="14598" max="14599" width="18.7109375" style="5" customWidth="1"/>
    <col min="14600" max="14600" width="15.7109375" style="5" customWidth="1"/>
    <col min="14601" max="14850" width="9.140625" style="5"/>
    <col min="14851" max="14852" width="20.7109375" style="5" customWidth="1"/>
    <col min="14853" max="14853" width="15.7109375" style="5" customWidth="1"/>
    <col min="14854" max="14855" width="18.7109375" style="5" customWidth="1"/>
    <col min="14856" max="14856" width="15.7109375" style="5" customWidth="1"/>
    <col min="14857" max="15106" width="9.140625" style="5"/>
    <col min="15107" max="15108" width="20.7109375" style="5" customWidth="1"/>
    <col min="15109" max="15109" width="15.7109375" style="5" customWidth="1"/>
    <col min="15110" max="15111" width="18.7109375" style="5" customWidth="1"/>
    <col min="15112" max="15112" width="15.7109375" style="5" customWidth="1"/>
    <col min="15113" max="15362" width="9.140625" style="5"/>
    <col min="15363" max="15364" width="20.7109375" style="5" customWidth="1"/>
    <col min="15365" max="15365" width="15.7109375" style="5" customWidth="1"/>
    <col min="15366" max="15367" width="18.7109375" style="5" customWidth="1"/>
    <col min="15368" max="15368" width="15.7109375" style="5" customWidth="1"/>
    <col min="15369" max="15618" width="9.140625" style="5"/>
    <col min="15619" max="15620" width="20.7109375" style="5" customWidth="1"/>
    <col min="15621" max="15621" width="15.7109375" style="5" customWidth="1"/>
    <col min="15622" max="15623" width="18.7109375" style="5" customWidth="1"/>
    <col min="15624" max="15624" width="15.7109375" style="5" customWidth="1"/>
    <col min="15625" max="15874" width="9.140625" style="5"/>
    <col min="15875" max="15876" width="20.7109375" style="5" customWidth="1"/>
    <col min="15877" max="15877" width="15.7109375" style="5" customWidth="1"/>
    <col min="15878" max="15879" width="18.7109375" style="5" customWidth="1"/>
    <col min="15880" max="15880" width="15.7109375" style="5" customWidth="1"/>
    <col min="15881" max="16130" width="9.140625" style="5"/>
    <col min="16131" max="16132" width="20.7109375" style="5" customWidth="1"/>
    <col min="16133" max="16133" width="15.7109375" style="5" customWidth="1"/>
    <col min="16134" max="16135" width="18.7109375" style="5" customWidth="1"/>
    <col min="16136" max="16136" width="15.7109375" style="5" customWidth="1"/>
    <col min="16137" max="16384" width="9.140625" style="5"/>
  </cols>
  <sheetData>
    <row r="1" spans="1:9">
      <c r="A1" s="19" t="s">
        <v>810</v>
      </c>
      <c r="B1" s="19"/>
      <c r="C1" s="19"/>
      <c r="D1" s="19"/>
      <c r="E1" s="19"/>
      <c r="F1" s="19"/>
      <c r="G1" s="19"/>
      <c r="H1" s="19"/>
    </row>
    <row r="2" spans="1:9">
      <c r="A2" s="19" t="s">
        <v>862</v>
      </c>
      <c r="B2" s="19"/>
      <c r="C2" s="19"/>
      <c r="D2" s="19"/>
      <c r="E2" s="19"/>
      <c r="F2" s="19"/>
      <c r="G2" s="19"/>
      <c r="H2" s="19"/>
    </row>
    <row r="3" spans="1:9">
      <c r="A3" s="19" t="s">
        <v>901</v>
      </c>
      <c r="B3" s="19"/>
      <c r="C3" s="19"/>
      <c r="D3" s="19"/>
      <c r="E3" s="19"/>
      <c r="F3" s="19"/>
      <c r="G3" s="19"/>
      <c r="H3" s="19"/>
    </row>
    <row r="4" spans="1:9" ht="4.5" customHeight="1">
      <c r="A4" s="6"/>
      <c r="B4" s="6"/>
      <c r="C4" s="6"/>
      <c r="D4" s="6"/>
      <c r="E4" s="6"/>
      <c r="F4" s="6"/>
      <c r="G4" s="6"/>
      <c r="H4" s="6"/>
    </row>
    <row r="5" spans="1:9" ht="89.25" customHeight="1">
      <c r="A5" s="20" t="s">
        <v>870</v>
      </c>
      <c r="B5" s="20"/>
      <c r="C5" s="20"/>
      <c r="D5" s="20"/>
      <c r="E5" s="20"/>
      <c r="F5" s="20"/>
      <c r="G5" s="20"/>
      <c r="H5" s="20"/>
      <c r="I5" s="7"/>
    </row>
    <row r="6" spans="1:9" ht="3.75" customHeight="1"/>
    <row r="7" spans="1:9" ht="45.75" customHeight="1">
      <c r="A7" s="8" t="s">
        <v>805</v>
      </c>
      <c r="B7" s="8" t="s">
        <v>806</v>
      </c>
      <c r="C7" s="9" t="s">
        <v>885</v>
      </c>
      <c r="D7" s="9" t="s">
        <v>884</v>
      </c>
      <c r="E7" s="9" t="s">
        <v>883</v>
      </c>
      <c r="F7" s="10" t="s">
        <v>147</v>
      </c>
      <c r="G7" s="10" t="s">
        <v>148</v>
      </c>
      <c r="H7" s="11" t="s">
        <v>249</v>
      </c>
    </row>
    <row r="8" spans="1:9">
      <c r="A8" s="12" t="s">
        <v>24</v>
      </c>
      <c r="B8" s="12" t="s">
        <v>252</v>
      </c>
      <c r="C8" s="12">
        <v>59</v>
      </c>
      <c r="D8" s="12">
        <v>895</v>
      </c>
      <c r="E8" s="13">
        <f>D8+C8</f>
        <v>954</v>
      </c>
      <c r="F8" s="18">
        <v>36299592.590000004</v>
      </c>
      <c r="G8" s="18">
        <v>2175289.23</v>
      </c>
      <c r="H8" s="14">
        <f>G8/G$808</f>
        <v>7.2714184065093021E-4</v>
      </c>
    </row>
    <row r="9" spans="1:9">
      <c r="A9" s="12" t="s">
        <v>24</v>
      </c>
      <c r="B9" s="12" t="s">
        <v>130</v>
      </c>
      <c r="C9" s="12"/>
      <c r="D9" s="12">
        <v>302</v>
      </c>
      <c r="E9" s="13">
        <f t="shared" ref="E9:E72" si="0">D9+C9</f>
        <v>302</v>
      </c>
      <c r="F9" s="18">
        <v>25226169.699999999</v>
      </c>
      <c r="G9" s="18">
        <v>1491403.6</v>
      </c>
      <c r="H9" s="14">
        <f t="shared" ref="H9:H72" si="1">G9/G$808</f>
        <v>4.9853690438095158E-4</v>
      </c>
    </row>
    <row r="10" spans="1:9">
      <c r="A10" s="12" t="s">
        <v>24</v>
      </c>
      <c r="B10" s="12" t="s">
        <v>24</v>
      </c>
      <c r="C10" s="12"/>
      <c r="D10" s="12">
        <v>443</v>
      </c>
      <c r="E10" s="13">
        <f t="shared" si="0"/>
        <v>443</v>
      </c>
      <c r="F10" s="18">
        <v>13140844.57</v>
      </c>
      <c r="G10" s="18">
        <v>785065.3</v>
      </c>
      <c r="H10" s="14">
        <f t="shared" si="1"/>
        <v>2.6242663246816829E-4</v>
      </c>
    </row>
    <row r="11" spans="1:9">
      <c r="A11" s="12" t="s">
        <v>24</v>
      </c>
      <c r="B11" s="12" t="s">
        <v>253</v>
      </c>
      <c r="C11" s="12"/>
      <c r="D11" s="12">
        <v>210</v>
      </c>
      <c r="E11" s="13">
        <f t="shared" si="0"/>
        <v>210</v>
      </c>
      <c r="F11" s="18">
        <v>4595708.57</v>
      </c>
      <c r="G11" s="18">
        <v>275742.53000000003</v>
      </c>
      <c r="H11" s="14">
        <f t="shared" si="1"/>
        <v>9.2173458152019794E-5</v>
      </c>
    </row>
    <row r="12" spans="1:9">
      <c r="A12" s="12" t="s">
        <v>24</v>
      </c>
      <c r="B12" s="12" t="s">
        <v>254</v>
      </c>
      <c r="C12" s="12"/>
      <c r="D12" s="12">
        <v>134</v>
      </c>
      <c r="E12" s="13">
        <f t="shared" si="0"/>
        <v>134</v>
      </c>
      <c r="F12" s="18">
        <v>1797921.5</v>
      </c>
      <c r="G12" s="18">
        <v>107875.3</v>
      </c>
      <c r="H12" s="14">
        <f t="shared" si="1"/>
        <v>3.6059868784792034E-5</v>
      </c>
    </row>
    <row r="13" spans="1:9">
      <c r="A13" s="12" t="s">
        <v>24</v>
      </c>
      <c r="B13" s="12" t="s">
        <v>886</v>
      </c>
      <c r="C13" s="12"/>
      <c r="D13" s="12">
        <v>99</v>
      </c>
      <c r="E13" s="13">
        <f t="shared" si="0"/>
        <v>99</v>
      </c>
      <c r="F13" s="18">
        <v>947852.32</v>
      </c>
      <c r="G13" s="18">
        <v>56871.11</v>
      </c>
      <c r="H13" s="14">
        <f t="shared" si="1"/>
        <v>1.9010512733178715E-5</v>
      </c>
    </row>
    <row r="14" spans="1:9">
      <c r="A14" s="12" t="s">
        <v>24</v>
      </c>
      <c r="B14" s="12" t="s">
        <v>255</v>
      </c>
      <c r="C14" s="12">
        <v>163</v>
      </c>
      <c r="D14" s="12">
        <v>109</v>
      </c>
      <c r="E14" s="13">
        <f t="shared" si="0"/>
        <v>272</v>
      </c>
      <c r="F14" s="18">
        <v>2844465.49</v>
      </c>
      <c r="G14" s="18">
        <v>170667.94</v>
      </c>
      <c r="H14" s="14">
        <f t="shared" si="1"/>
        <v>5.7049792882807826E-5</v>
      </c>
    </row>
    <row r="15" spans="1:9">
      <c r="A15" s="12" t="s">
        <v>150</v>
      </c>
      <c r="B15" s="12" t="s">
        <v>256</v>
      </c>
      <c r="C15" s="12">
        <v>109</v>
      </c>
      <c r="D15" s="12">
        <v>1006</v>
      </c>
      <c r="E15" s="13">
        <f t="shared" si="0"/>
        <v>1115</v>
      </c>
      <c r="F15" s="18">
        <v>37218274.979999997</v>
      </c>
      <c r="G15" s="18">
        <v>2221767.4300000002</v>
      </c>
      <c r="H15" s="14">
        <f t="shared" si="1"/>
        <v>7.4267827756793834E-4</v>
      </c>
    </row>
    <row r="16" spans="1:9">
      <c r="A16" s="12" t="s">
        <v>150</v>
      </c>
      <c r="B16" s="12" t="s">
        <v>866</v>
      </c>
      <c r="C16" s="12"/>
      <c r="D16" s="12">
        <v>60</v>
      </c>
      <c r="E16" s="13">
        <f t="shared" si="0"/>
        <v>60</v>
      </c>
      <c r="F16" s="18">
        <v>669610.93000000005</v>
      </c>
      <c r="G16" s="18">
        <v>40176.67</v>
      </c>
      <c r="H16" s="14">
        <f t="shared" si="1"/>
        <v>1.3430001570423354E-5</v>
      </c>
    </row>
    <row r="17" spans="1:8">
      <c r="A17" s="12" t="s">
        <v>150</v>
      </c>
      <c r="B17" s="12" t="s">
        <v>255</v>
      </c>
      <c r="C17" s="12">
        <v>68</v>
      </c>
      <c r="D17" s="12">
        <v>75</v>
      </c>
      <c r="E17" s="13">
        <f t="shared" si="0"/>
        <v>143</v>
      </c>
      <c r="F17" s="18">
        <v>613468.64</v>
      </c>
      <c r="G17" s="18">
        <v>36808.15</v>
      </c>
      <c r="H17" s="14">
        <f t="shared" si="1"/>
        <v>1.2303994141485056E-5</v>
      </c>
    </row>
    <row r="18" spans="1:8">
      <c r="A18" s="12" t="s">
        <v>152</v>
      </c>
      <c r="B18" s="12" t="s">
        <v>257</v>
      </c>
      <c r="C18" s="12">
        <v>109</v>
      </c>
      <c r="D18" s="12">
        <v>2067</v>
      </c>
      <c r="E18" s="13">
        <f t="shared" si="0"/>
        <v>2176</v>
      </c>
      <c r="F18" s="18">
        <v>87327089.549999997</v>
      </c>
      <c r="G18" s="18">
        <v>5233769.72</v>
      </c>
      <c r="H18" s="14">
        <f t="shared" si="1"/>
        <v>1.7495112352226851E-3</v>
      </c>
    </row>
    <row r="19" spans="1:8">
      <c r="A19" s="12" t="s">
        <v>152</v>
      </c>
      <c r="B19" s="12" t="s">
        <v>237</v>
      </c>
      <c r="C19" s="12">
        <v>61</v>
      </c>
      <c r="D19" s="12">
        <v>955</v>
      </c>
      <c r="E19" s="13">
        <f t="shared" si="0"/>
        <v>1016</v>
      </c>
      <c r="F19" s="18">
        <v>25678754.219999999</v>
      </c>
      <c r="G19" s="18">
        <v>1537909.75</v>
      </c>
      <c r="H19" s="14">
        <f t="shared" si="1"/>
        <v>5.1408268424609079E-4</v>
      </c>
    </row>
    <row r="20" spans="1:8">
      <c r="A20" s="12" t="s">
        <v>152</v>
      </c>
      <c r="B20" s="12" t="s">
        <v>258</v>
      </c>
      <c r="C20" s="12">
        <v>84</v>
      </c>
      <c r="D20" s="12">
        <v>538</v>
      </c>
      <c r="E20" s="13">
        <f t="shared" si="0"/>
        <v>622</v>
      </c>
      <c r="F20" s="18">
        <v>17859363.379999999</v>
      </c>
      <c r="G20" s="18">
        <v>1071406.44</v>
      </c>
      <c r="H20" s="14">
        <f t="shared" si="1"/>
        <v>3.5814292652332046E-4</v>
      </c>
    </row>
    <row r="21" spans="1:8">
      <c r="A21" s="12" t="s">
        <v>152</v>
      </c>
      <c r="B21" s="12" t="s">
        <v>259</v>
      </c>
      <c r="C21" s="12"/>
      <c r="D21" s="12">
        <v>262</v>
      </c>
      <c r="E21" s="13">
        <f t="shared" si="0"/>
        <v>262</v>
      </c>
      <c r="F21" s="18">
        <v>2993801.18</v>
      </c>
      <c r="G21" s="18">
        <v>179389.86</v>
      </c>
      <c r="H21" s="14">
        <f t="shared" si="1"/>
        <v>5.9965300795661402E-5</v>
      </c>
    </row>
    <row r="22" spans="1:8">
      <c r="A22" s="12" t="s">
        <v>152</v>
      </c>
      <c r="B22" s="12" t="s">
        <v>260</v>
      </c>
      <c r="C22" s="12"/>
      <c r="D22" s="12">
        <v>227</v>
      </c>
      <c r="E22" s="13">
        <f t="shared" si="0"/>
        <v>227</v>
      </c>
      <c r="F22" s="18">
        <v>2035342.43</v>
      </c>
      <c r="G22" s="18">
        <v>122120.52</v>
      </c>
      <c r="H22" s="14">
        <f t="shared" si="1"/>
        <v>4.0821670272347527E-5</v>
      </c>
    </row>
    <row r="23" spans="1:8">
      <c r="A23" s="12" t="s">
        <v>152</v>
      </c>
      <c r="B23" s="12" t="s">
        <v>880</v>
      </c>
      <c r="C23" s="12"/>
      <c r="D23" s="12">
        <v>160</v>
      </c>
      <c r="E23" s="13">
        <f t="shared" si="0"/>
        <v>160</v>
      </c>
      <c r="F23" s="18">
        <v>1569471.05</v>
      </c>
      <c r="G23" s="18">
        <v>93243.66</v>
      </c>
      <c r="H23" s="14">
        <f t="shared" si="1"/>
        <v>3.1168897278744635E-5</v>
      </c>
    </row>
    <row r="24" spans="1:8">
      <c r="A24" s="12" t="s">
        <v>152</v>
      </c>
      <c r="B24" s="12" t="s">
        <v>887</v>
      </c>
      <c r="C24" s="12"/>
      <c r="D24" s="12">
        <v>72</v>
      </c>
      <c r="E24" s="13">
        <f t="shared" si="0"/>
        <v>72</v>
      </c>
      <c r="F24" s="18">
        <v>477513.92</v>
      </c>
      <c r="G24" s="18">
        <v>28646.36</v>
      </c>
      <c r="H24" s="14">
        <f t="shared" si="1"/>
        <v>9.5757229204638604E-6</v>
      </c>
    </row>
    <row r="25" spans="1:8">
      <c r="A25" s="12" t="s">
        <v>152</v>
      </c>
      <c r="B25" s="12" t="s">
        <v>255</v>
      </c>
      <c r="C25" s="12">
        <v>109</v>
      </c>
      <c r="D25" s="12">
        <v>137</v>
      </c>
      <c r="E25" s="13">
        <f t="shared" si="0"/>
        <v>246</v>
      </c>
      <c r="F25" s="18">
        <v>2465154.27</v>
      </c>
      <c r="G25" s="18">
        <v>144090.99</v>
      </c>
      <c r="H25" s="14">
        <f t="shared" si="1"/>
        <v>4.8165819167787067E-5</v>
      </c>
    </row>
    <row r="26" spans="1:8">
      <c r="A26" s="12" t="s">
        <v>153</v>
      </c>
      <c r="B26" s="12" t="s">
        <v>44</v>
      </c>
      <c r="C26" s="12">
        <v>258</v>
      </c>
      <c r="D26" s="12">
        <v>2010</v>
      </c>
      <c r="E26" s="13">
        <f t="shared" si="0"/>
        <v>2268</v>
      </c>
      <c r="F26" s="18">
        <v>129034663.75</v>
      </c>
      <c r="G26" s="18">
        <v>7721796.3700000001</v>
      </c>
      <c r="H26" s="14">
        <f t="shared" si="1"/>
        <v>2.5811929504259402E-3</v>
      </c>
    </row>
    <row r="27" spans="1:8">
      <c r="A27" s="12" t="s">
        <v>153</v>
      </c>
      <c r="B27" s="12" t="s">
        <v>261</v>
      </c>
      <c r="C27" s="12"/>
      <c r="D27" s="12">
        <v>488</v>
      </c>
      <c r="E27" s="13">
        <f t="shared" si="0"/>
        <v>488</v>
      </c>
      <c r="F27" s="18">
        <v>8319491.3499999996</v>
      </c>
      <c r="G27" s="18">
        <v>494323.86</v>
      </c>
      <c r="H27" s="14">
        <f t="shared" si="1"/>
        <v>1.6523943413174197E-4</v>
      </c>
    </row>
    <row r="28" spans="1:8">
      <c r="A28" s="12" t="s">
        <v>153</v>
      </c>
      <c r="B28" s="12" t="s">
        <v>263</v>
      </c>
      <c r="C28" s="12"/>
      <c r="D28" s="12">
        <v>124</v>
      </c>
      <c r="E28" s="13">
        <f t="shared" si="0"/>
        <v>124</v>
      </c>
      <c r="F28" s="18">
        <v>2103446.15</v>
      </c>
      <c r="G28" s="18">
        <v>126206.78</v>
      </c>
      <c r="H28" s="14">
        <f t="shared" si="1"/>
        <v>4.2187599260916214E-5</v>
      </c>
    </row>
    <row r="29" spans="1:8">
      <c r="A29" s="12" t="s">
        <v>153</v>
      </c>
      <c r="B29" s="12" t="s">
        <v>262</v>
      </c>
      <c r="C29" s="12"/>
      <c r="D29" s="12">
        <v>173</v>
      </c>
      <c r="E29" s="13">
        <f t="shared" si="0"/>
        <v>173</v>
      </c>
      <c r="F29" s="18">
        <v>1558812.66</v>
      </c>
      <c r="G29" s="18">
        <v>93528.81</v>
      </c>
      <c r="H29" s="14">
        <f t="shared" si="1"/>
        <v>3.1264215406100791E-5</v>
      </c>
    </row>
    <row r="30" spans="1:8">
      <c r="A30" s="12" t="s">
        <v>153</v>
      </c>
      <c r="B30" s="12" t="s">
        <v>902</v>
      </c>
      <c r="C30" s="12"/>
      <c r="D30" s="12">
        <v>57</v>
      </c>
      <c r="E30" s="13">
        <f t="shared" si="0"/>
        <v>57</v>
      </c>
      <c r="F30" s="18">
        <v>407609.04</v>
      </c>
      <c r="G30" s="18">
        <v>24456.54</v>
      </c>
      <c r="H30" s="14">
        <f t="shared" si="1"/>
        <v>8.1751765541325746E-6</v>
      </c>
    </row>
    <row r="31" spans="1:8">
      <c r="A31" s="12" t="s">
        <v>153</v>
      </c>
      <c r="B31" s="12" t="s">
        <v>255</v>
      </c>
      <c r="C31" s="12">
        <v>92</v>
      </c>
      <c r="D31" s="12">
        <v>233</v>
      </c>
      <c r="E31" s="13">
        <f t="shared" si="0"/>
        <v>325</v>
      </c>
      <c r="F31" s="18">
        <v>4580152.04</v>
      </c>
      <c r="G31" s="18">
        <v>274775.96000000002</v>
      </c>
      <c r="H31" s="14">
        <f t="shared" si="1"/>
        <v>9.1850359283499229E-5</v>
      </c>
    </row>
    <row r="32" spans="1:8">
      <c r="A32" s="12" t="s">
        <v>155</v>
      </c>
      <c r="B32" s="12" t="s">
        <v>155</v>
      </c>
      <c r="C32" s="12">
        <v>107</v>
      </c>
      <c r="D32" s="12">
        <v>1055</v>
      </c>
      <c r="E32" s="13">
        <f t="shared" si="0"/>
        <v>1162</v>
      </c>
      <c r="F32" s="18">
        <v>37156640.270000003</v>
      </c>
      <c r="G32" s="18">
        <v>2223082.7799999998</v>
      </c>
      <c r="H32" s="14">
        <f t="shared" si="1"/>
        <v>7.4311796439528494E-4</v>
      </c>
    </row>
    <row r="33" spans="1:8">
      <c r="A33" s="12" t="s">
        <v>155</v>
      </c>
      <c r="B33" s="12" t="s">
        <v>264</v>
      </c>
      <c r="C33" s="12"/>
      <c r="D33" s="12">
        <v>372</v>
      </c>
      <c r="E33" s="13">
        <f t="shared" si="0"/>
        <v>372</v>
      </c>
      <c r="F33" s="18">
        <v>7566189.4800000004</v>
      </c>
      <c r="G33" s="18">
        <v>453946.39</v>
      </c>
      <c r="H33" s="14">
        <f t="shared" si="1"/>
        <v>1.517423104151741E-4</v>
      </c>
    </row>
    <row r="34" spans="1:8">
      <c r="A34" s="12" t="s">
        <v>155</v>
      </c>
      <c r="B34" s="12" t="s">
        <v>851</v>
      </c>
      <c r="C34" s="12"/>
      <c r="D34" s="12">
        <v>89</v>
      </c>
      <c r="E34" s="13">
        <f t="shared" si="0"/>
        <v>89</v>
      </c>
      <c r="F34" s="18">
        <v>790756.66</v>
      </c>
      <c r="G34" s="18">
        <v>47445.42</v>
      </c>
      <c r="H34" s="14">
        <f t="shared" si="1"/>
        <v>1.5859753063392154E-5</v>
      </c>
    </row>
    <row r="35" spans="1:8">
      <c r="A35" s="12" t="s">
        <v>155</v>
      </c>
      <c r="B35" s="12" t="s">
        <v>255</v>
      </c>
      <c r="C35" s="12">
        <v>69</v>
      </c>
      <c r="D35" s="12">
        <v>140</v>
      </c>
      <c r="E35" s="13">
        <f t="shared" si="0"/>
        <v>209</v>
      </c>
      <c r="F35" s="18">
        <v>4692822.2699999996</v>
      </c>
      <c r="G35" s="18">
        <v>281569.32</v>
      </c>
      <c r="H35" s="14">
        <f t="shared" si="1"/>
        <v>9.4121200432565363E-5</v>
      </c>
    </row>
    <row r="36" spans="1:8">
      <c r="A36" s="12" t="s">
        <v>157</v>
      </c>
      <c r="B36" s="12" t="s">
        <v>265</v>
      </c>
      <c r="C36" s="12">
        <v>161</v>
      </c>
      <c r="D36" s="12">
        <v>1776</v>
      </c>
      <c r="E36" s="13">
        <f t="shared" si="0"/>
        <v>1937</v>
      </c>
      <c r="F36" s="18">
        <v>63513247.82</v>
      </c>
      <c r="G36" s="18">
        <v>3810754.92</v>
      </c>
      <c r="H36" s="14">
        <f t="shared" si="1"/>
        <v>1.2738349036915833E-3</v>
      </c>
    </row>
    <row r="37" spans="1:8">
      <c r="A37" s="12" t="s">
        <v>157</v>
      </c>
      <c r="B37" s="12" t="s">
        <v>266</v>
      </c>
      <c r="C37" s="12">
        <v>67</v>
      </c>
      <c r="D37" s="12">
        <v>762</v>
      </c>
      <c r="E37" s="13">
        <f t="shared" si="0"/>
        <v>829</v>
      </c>
      <c r="F37" s="18">
        <v>21691312.829999998</v>
      </c>
      <c r="G37" s="18">
        <v>1301478.8500000001</v>
      </c>
      <c r="H37" s="14">
        <f t="shared" si="1"/>
        <v>4.3505006759825499E-4</v>
      </c>
    </row>
    <row r="38" spans="1:8">
      <c r="A38" s="12" t="s">
        <v>157</v>
      </c>
      <c r="B38" s="12" t="s">
        <v>272</v>
      </c>
      <c r="C38" s="12"/>
      <c r="D38" s="12">
        <v>288</v>
      </c>
      <c r="E38" s="13">
        <f t="shared" si="0"/>
        <v>288</v>
      </c>
      <c r="F38" s="18">
        <v>19875478.07</v>
      </c>
      <c r="G38" s="18">
        <v>1188976.2</v>
      </c>
      <c r="H38" s="14">
        <f t="shared" si="1"/>
        <v>3.9744339770309461E-4</v>
      </c>
    </row>
    <row r="39" spans="1:8">
      <c r="A39" s="12" t="s">
        <v>157</v>
      </c>
      <c r="B39" s="12" t="s">
        <v>267</v>
      </c>
      <c r="C39" s="12"/>
      <c r="D39" s="12">
        <v>418</v>
      </c>
      <c r="E39" s="13">
        <f t="shared" si="0"/>
        <v>418</v>
      </c>
      <c r="F39" s="18">
        <v>18338008.699999999</v>
      </c>
      <c r="G39" s="18">
        <v>1100280.6499999999</v>
      </c>
      <c r="H39" s="14">
        <f t="shared" si="1"/>
        <v>3.6779481369178746E-4</v>
      </c>
    </row>
    <row r="40" spans="1:8">
      <c r="A40" s="12" t="s">
        <v>157</v>
      </c>
      <c r="B40" s="12" t="s">
        <v>269</v>
      </c>
      <c r="C40" s="12"/>
      <c r="D40" s="12">
        <v>363</v>
      </c>
      <c r="E40" s="13">
        <f t="shared" si="0"/>
        <v>363</v>
      </c>
      <c r="F40" s="18">
        <v>12620507.560000001</v>
      </c>
      <c r="G40" s="18">
        <v>757153.97</v>
      </c>
      <c r="H40" s="14">
        <f t="shared" si="1"/>
        <v>2.5309661069850432E-4</v>
      </c>
    </row>
    <row r="41" spans="1:8">
      <c r="A41" s="12" t="s">
        <v>157</v>
      </c>
      <c r="B41" s="12" t="s">
        <v>268</v>
      </c>
      <c r="C41" s="12"/>
      <c r="D41" s="12">
        <v>342</v>
      </c>
      <c r="E41" s="13">
        <f t="shared" si="0"/>
        <v>342</v>
      </c>
      <c r="F41" s="18">
        <v>8168100.7999999998</v>
      </c>
      <c r="G41" s="18">
        <v>490086.08</v>
      </c>
      <c r="H41" s="14">
        <f t="shared" si="1"/>
        <v>1.638228560018196E-4</v>
      </c>
    </row>
    <row r="42" spans="1:8">
      <c r="A42" s="12" t="s">
        <v>157</v>
      </c>
      <c r="B42" s="12" t="s">
        <v>270</v>
      </c>
      <c r="C42" s="12"/>
      <c r="D42" s="12">
        <v>232</v>
      </c>
      <c r="E42" s="13">
        <f t="shared" si="0"/>
        <v>232</v>
      </c>
      <c r="F42" s="18">
        <v>7419473.6100000003</v>
      </c>
      <c r="G42" s="18">
        <v>445168.45</v>
      </c>
      <c r="H42" s="14">
        <f t="shared" si="1"/>
        <v>1.4880807649322183E-4</v>
      </c>
    </row>
    <row r="43" spans="1:8">
      <c r="A43" s="12" t="s">
        <v>157</v>
      </c>
      <c r="B43" s="12" t="s">
        <v>273</v>
      </c>
      <c r="C43" s="12"/>
      <c r="D43" s="12">
        <v>268</v>
      </c>
      <c r="E43" s="13">
        <f t="shared" si="0"/>
        <v>268</v>
      </c>
      <c r="F43" s="18">
        <v>7036691.7000000002</v>
      </c>
      <c r="G43" s="18">
        <v>422201.52</v>
      </c>
      <c r="H43" s="14">
        <f t="shared" si="1"/>
        <v>1.4113083729027636E-4</v>
      </c>
    </row>
    <row r="44" spans="1:8">
      <c r="A44" s="12" t="s">
        <v>157</v>
      </c>
      <c r="B44" s="12" t="s">
        <v>271</v>
      </c>
      <c r="C44" s="12"/>
      <c r="D44" s="12">
        <v>238</v>
      </c>
      <c r="E44" s="13">
        <f t="shared" si="0"/>
        <v>238</v>
      </c>
      <c r="F44" s="18">
        <v>4016072.44</v>
      </c>
      <c r="G44" s="18">
        <v>240964.43</v>
      </c>
      <c r="H44" s="14">
        <f t="shared" si="1"/>
        <v>8.0548056205657873E-5</v>
      </c>
    </row>
    <row r="45" spans="1:8">
      <c r="A45" s="12" t="s">
        <v>157</v>
      </c>
      <c r="B45" s="12" t="s">
        <v>274</v>
      </c>
      <c r="C45" s="12"/>
      <c r="D45" s="12">
        <v>187</v>
      </c>
      <c r="E45" s="13">
        <f t="shared" si="0"/>
        <v>187</v>
      </c>
      <c r="F45" s="18">
        <v>2629430.98</v>
      </c>
      <c r="G45" s="18">
        <v>157765.88</v>
      </c>
      <c r="H45" s="14">
        <f t="shared" si="1"/>
        <v>5.2736974372421172E-5</v>
      </c>
    </row>
    <row r="46" spans="1:8">
      <c r="A46" s="12" t="s">
        <v>157</v>
      </c>
      <c r="B46" s="12" t="s">
        <v>276</v>
      </c>
      <c r="C46" s="12"/>
      <c r="D46" s="12">
        <v>130</v>
      </c>
      <c r="E46" s="13">
        <f t="shared" si="0"/>
        <v>130</v>
      </c>
      <c r="F46" s="18">
        <v>1767252.23</v>
      </c>
      <c r="G46" s="18">
        <v>106035.2</v>
      </c>
      <c r="H46" s="14">
        <f t="shared" si="1"/>
        <v>3.5444771866860901E-5</v>
      </c>
    </row>
    <row r="47" spans="1:8">
      <c r="A47" s="12" t="s">
        <v>157</v>
      </c>
      <c r="B47" s="12" t="s">
        <v>275</v>
      </c>
      <c r="C47" s="12">
        <v>21</v>
      </c>
      <c r="D47" s="12">
        <v>103</v>
      </c>
      <c r="E47" s="13">
        <f t="shared" si="0"/>
        <v>124</v>
      </c>
      <c r="F47" s="18">
        <v>1648233.27</v>
      </c>
      <c r="G47" s="18">
        <v>98893.99</v>
      </c>
      <c r="H47" s="14">
        <f t="shared" si="1"/>
        <v>3.3057653633450247E-5</v>
      </c>
    </row>
    <row r="48" spans="1:8">
      <c r="A48" s="12" t="s">
        <v>157</v>
      </c>
      <c r="B48" s="12" t="s">
        <v>255</v>
      </c>
      <c r="C48" s="12">
        <v>211</v>
      </c>
      <c r="D48" s="12">
        <v>423</v>
      </c>
      <c r="E48" s="13">
        <f t="shared" si="0"/>
        <v>634</v>
      </c>
      <c r="F48" s="18">
        <v>3552929.74</v>
      </c>
      <c r="G48" s="18">
        <v>213175.87</v>
      </c>
      <c r="H48" s="14">
        <f t="shared" si="1"/>
        <v>7.1259073210307489E-5</v>
      </c>
    </row>
    <row r="49" spans="1:8">
      <c r="A49" s="12" t="s">
        <v>159</v>
      </c>
      <c r="B49" s="12" t="s">
        <v>136</v>
      </c>
      <c r="C49" s="12">
        <v>1749</v>
      </c>
      <c r="D49" s="12">
        <v>12802</v>
      </c>
      <c r="E49" s="13">
        <f t="shared" si="0"/>
        <v>14551</v>
      </c>
      <c r="F49" s="18">
        <v>1363267347.74</v>
      </c>
      <c r="G49" s="18">
        <v>81580540.599999994</v>
      </c>
      <c r="H49" s="14">
        <f t="shared" si="1"/>
        <v>2.7270223947728524E-2</v>
      </c>
    </row>
    <row r="50" spans="1:8">
      <c r="A50" s="12" t="s">
        <v>159</v>
      </c>
      <c r="B50" s="12" t="s">
        <v>42</v>
      </c>
      <c r="C50" s="12">
        <v>1271</v>
      </c>
      <c r="D50" s="12">
        <v>8738</v>
      </c>
      <c r="E50" s="13">
        <f t="shared" si="0"/>
        <v>10009</v>
      </c>
      <c r="F50" s="18">
        <v>954496392.97000003</v>
      </c>
      <c r="G50" s="18">
        <v>57057833.210000001</v>
      </c>
      <c r="H50" s="14">
        <f t="shared" si="1"/>
        <v>1.9072929379544242E-2</v>
      </c>
    </row>
    <row r="51" spans="1:8">
      <c r="A51" s="12" t="s">
        <v>159</v>
      </c>
      <c r="B51" s="12" t="s">
        <v>68</v>
      </c>
      <c r="C51" s="12">
        <v>89</v>
      </c>
      <c r="D51" s="12">
        <v>774</v>
      </c>
      <c r="E51" s="13">
        <f t="shared" si="0"/>
        <v>863</v>
      </c>
      <c r="F51" s="18">
        <v>36912994.350000001</v>
      </c>
      <c r="G51" s="18">
        <v>2214779.81</v>
      </c>
      <c r="H51" s="14">
        <f t="shared" si="1"/>
        <v>7.4034250042230825E-4</v>
      </c>
    </row>
    <row r="52" spans="1:8">
      <c r="A52" s="12" t="s">
        <v>159</v>
      </c>
      <c r="B52" s="12" t="s">
        <v>283</v>
      </c>
      <c r="C52" s="12"/>
      <c r="D52" s="12">
        <v>250</v>
      </c>
      <c r="E52" s="13">
        <f t="shared" si="0"/>
        <v>250</v>
      </c>
      <c r="F52" s="18">
        <v>29974913.440000001</v>
      </c>
      <c r="G52" s="18">
        <v>1791125.22</v>
      </c>
      <c r="H52" s="14">
        <f t="shared" si="1"/>
        <v>5.9872594013951066E-4</v>
      </c>
    </row>
    <row r="53" spans="1:8">
      <c r="A53" s="12" t="s">
        <v>159</v>
      </c>
      <c r="B53" s="12" t="s">
        <v>278</v>
      </c>
      <c r="C53" s="12">
        <v>43</v>
      </c>
      <c r="D53" s="12">
        <v>571</v>
      </c>
      <c r="E53" s="13">
        <f t="shared" si="0"/>
        <v>614</v>
      </c>
      <c r="F53" s="18">
        <v>21891066.399999999</v>
      </c>
      <c r="G53" s="18">
        <v>1313464.04</v>
      </c>
      <c r="H53" s="14">
        <f t="shared" si="1"/>
        <v>4.3905640063983907E-4</v>
      </c>
    </row>
    <row r="54" spans="1:8">
      <c r="A54" s="12" t="s">
        <v>159</v>
      </c>
      <c r="B54" s="12" t="s">
        <v>279</v>
      </c>
      <c r="C54" s="12"/>
      <c r="D54" s="12">
        <v>372</v>
      </c>
      <c r="E54" s="13">
        <f t="shared" si="0"/>
        <v>372</v>
      </c>
      <c r="F54" s="18">
        <v>12404484.800000001</v>
      </c>
      <c r="G54" s="18">
        <v>744269.11</v>
      </c>
      <c r="H54" s="14">
        <f t="shared" si="1"/>
        <v>2.4878954169465991E-4</v>
      </c>
    </row>
    <row r="55" spans="1:8">
      <c r="A55" s="12" t="s">
        <v>159</v>
      </c>
      <c r="B55" s="12" t="s">
        <v>277</v>
      </c>
      <c r="C55" s="12">
        <v>98</v>
      </c>
      <c r="D55" s="12">
        <v>599</v>
      </c>
      <c r="E55" s="13">
        <f t="shared" si="0"/>
        <v>697</v>
      </c>
      <c r="F55" s="18">
        <v>12011949.93</v>
      </c>
      <c r="G55" s="18">
        <v>720716.98</v>
      </c>
      <c r="H55" s="14">
        <f t="shared" si="1"/>
        <v>2.4091668555982308E-4</v>
      </c>
    </row>
    <row r="56" spans="1:8">
      <c r="A56" s="12" t="s">
        <v>159</v>
      </c>
      <c r="B56" s="12" t="s">
        <v>282</v>
      </c>
      <c r="C56" s="12"/>
      <c r="D56" s="12">
        <v>174</v>
      </c>
      <c r="E56" s="13">
        <f t="shared" si="0"/>
        <v>174</v>
      </c>
      <c r="F56" s="18">
        <v>7906713.0999999996</v>
      </c>
      <c r="G56" s="18">
        <v>474402.82</v>
      </c>
      <c r="H56" s="14">
        <f t="shared" si="1"/>
        <v>1.585803556544947E-4</v>
      </c>
    </row>
    <row r="57" spans="1:8">
      <c r="A57" s="12" t="s">
        <v>159</v>
      </c>
      <c r="B57" s="12" t="s">
        <v>291</v>
      </c>
      <c r="C57" s="12"/>
      <c r="D57" s="12">
        <v>119</v>
      </c>
      <c r="E57" s="13">
        <f t="shared" si="0"/>
        <v>119</v>
      </c>
      <c r="F57" s="18">
        <v>4290943.6900000004</v>
      </c>
      <c r="G57" s="18">
        <v>257456.69</v>
      </c>
      <c r="H57" s="14">
        <f t="shared" si="1"/>
        <v>8.6060983924650766E-5</v>
      </c>
    </row>
    <row r="58" spans="1:8">
      <c r="A58" s="12" t="s">
        <v>159</v>
      </c>
      <c r="B58" s="12" t="s">
        <v>280</v>
      </c>
      <c r="C58" s="12"/>
      <c r="D58" s="12">
        <v>106</v>
      </c>
      <c r="E58" s="13">
        <f t="shared" si="0"/>
        <v>106</v>
      </c>
      <c r="F58" s="18">
        <v>2156317.89</v>
      </c>
      <c r="G58" s="18">
        <v>129379.12</v>
      </c>
      <c r="H58" s="14">
        <f t="shared" si="1"/>
        <v>4.3248028887909117E-5</v>
      </c>
    </row>
    <row r="59" spans="1:8">
      <c r="A59" s="12" t="s">
        <v>159</v>
      </c>
      <c r="B59" s="12" t="s">
        <v>281</v>
      </c>
      <c r="C59" s="12"/>
      <c r="D59" s="12">
        <v>159</v>
      </c>
      <c r="E59" s="13">
        <f t="shared" si="0"/>
        <v>159</v>
      </c>
      <c r="F59" s="18">
        <v>1949730.86</v>
      </c>
      <c r="G59" s="18">
        <v>116983.86</v>
      </c>
      <c r="H59" s="14">
        <f t="shared" si="1"/>
        <v>3.9104620256337465E-5</v>
      </c>
    </row>
    <row r="60" spans="1:8">
      <c r="A60" s="12" t="s">
        <v>159</v>
      </c>
      <c r="B60" s="12" t="s">
        <v>255</v>
      </c>
      <c r="C60" s="12">
        <v>141</v>
      </c>
      <c r="D60" s="12">
        <v>270</v>
      </c>
      <c r="E60" s="13">
        <f t="shared" si="0"/>
        <v>411</v>
      </c>
      <c r="F60" s="18">
        <v>4662532.1100000003</v>
      </c>
      <c r="G60" s="18">
        <v>279751.96999999997</v>
      </c>
      <c r="H60" s="14">
        <f t="shared" si="1"/>
        <v>9.3513708239857275E-5</v>
      </c>
    </row>
    <row r="61" spans="1:8">
      <c r="A61" s="12" t="s">
        <v>36</v>
      </c>
      <c r="B61" s="12" t="s">
        <v>36</v>
      </c>
      <c r="C61" s="12">
        <v>501</v>
      </c>
      <c r="D61" s="12">
        <v>3063</v>
      </c>
      <c r="E61" s="13">
        <f t="shared" si="0"/>
        <v>3564</v>
      </c>
      <c r="F61" s="18">
        <v>227761206.59999999</v>
      </c>
      <c r="G61" s="18">
        <v>13638583.07</v>
      </c>
      <c r="H61" s="14">
        <f t="shared" si="1"/>
        <v>4.5590187551245382E-3</v>
      </c>
    </row>
    <row r="62" spans="1:8">
      <c r="A62" s="12" t="s">
        <v>36</v>
      </c>
      <c r="B62" s="12" t="s">
        <v>284</v>
      </c>
      <c r="C62" s="12">
        <v>52</v>
      </c>
      <c r="D62" s="12">
        <v>687</v>
      </c>
      <c r="E62" s="13">
        <f t="shared" si="0"/>
        <v>739</v>
      </c>
      <c r="F62" s="18">
        <v>23273672.41</v>
      </c>
      <c r="G62" s="18">
        <v>1396420.35</v>
      </c>
      <c r="H62" s="14">
        <f t="shared" si="1"/>
        <v>4.6678650802744803E-4</v>
      </c>
    </row>
    <row r="63" spans="1:8">
      <c r="A63" s="12" t="s">
        <v>36</v>
      </c>
      <c r="B63" s="12" t="s">
        <v>285</v>
      </c>
      <c r="C63" s="12">
        <v>33</v>
      </c>
      <c r="D63" s="12">
        <v>598</v>
      </c>
      <c r="E63" s="13">
        <f t="shared" si="0"/>
        <v>631</v>
      </c>
      <c r="F63" s="18">
        <v>10248721.800000001</v>
      </c>
      <c r="G63" s="18">
        <v>614604.44999999995</v>
      </c>
      <c r="H63" s="14">
        <f t="shared" si="1"/>
        <v>2.0544606431267652E-4</v>
      </c>
    </row>
    <row r="64" spans="1:8">
      <c r="A64" s="12" t="s">
        <v>36</v>
      </c>
      <c r="B64" s="12" t="s">
        <v>888</v>
      </c>
      <c r="C64" s="12"/>
      <c r="D64" s="12">
        <v>109</v>
      </c>
      <c r="E64" s="13">
        <f t="shared" si="0"/>
        <v>109</v>
      </c>
      <c r="F64" s="18">
        <v>1170116.1100000001</v>
      </c>
      <c r="G64" s="18">
        <v>70207</v>
      </c>
      <c r="H64" s="14">
        <f t="shared" si="1"/>
        <v>2.3468349175148474E-5</v>
      </c>
    </row>
    <row r="65" spans="1:8">
      <c r="A65" s="12" t="s">
        <v>36</v>
      </c>
      <c r="B65" s="12" t="s">
        <v>255</v>
      </c>
      <c r="C65" s="12">
        <v>83</v>
      </c>
      <c r="D65" s="12">
        <v>434</v>
      </c>
      <c r="E65" s="13">
        <f t="shared" si="0"/>
        <v>517</v>
      </c>
      <c r="F65" s="18">
        <v>26975025.25</v>
      </c>
      <c r="G65" s="18">
        <v>1618501.46</v>
      </c>
      <c r="H65" s="14">
        <f t="shared" si="1"/>
        <v>5.4102236819359318E-4</v>
      </c>
    </row>
    <row r="66" spans="1:8">
      <c r="A66" s="12" t="s">
        <v>162</v>
      </c>
      <c r="B66" s="12" t="s">
        <v>138</v>
      </c>
      <c r="C66" s="12">
        <v>323</v>
      </c>
      <c r="D66" s="12">
        <v>2639</v>
      </c>
      <c r="E66" s="13">
        <f t="shared" si="0"/>
        <v>2962</v>
      </c>
      <c r="F66" s="18">
        <v>185332144.31</v>
      </c>
      <c r="G66" s="18">
        <v>11093729.48</v>
      </c>
      <c r="H66" s="14">
        <f t="shared" si="1"/>
        <v>3.7083412920546144E-3</v>
      </c>
    </row>
    <row r="67" spans="1:8">
      <c r="A67" s="12" t="s">
        <v>162</v>
      </c>
      <c r="B67" s="12" t="s">
        <v>286</v>
      </c>
      <c r="C67" s="12">
        <v>70</v>
      </c>
      <c r="D67" s="12">
        <v>830</v>
      </c>
      <c r="E67" s="13">
        <f t="shared" si="0"/>
        <v>900</v>
      </c>
      <c r="F67" s="18">
        <v>25573723.170000002</v>
      </c>
      <c r="G67" s="18">
        <v>1534374.52</v>
      </c>
      <c r="H67" s="14">
        <f t="shared" si="1"/>
        <v>5.1290095005926525E-4</v>
      </c>
    </row>
    <row r="68" spans="1:8">
      <c r="A68" s="12" t="s">
        <v>162</v>
      </c>
      <c r="B68" s="12" t="s">
        <v>287</v>
      </c>
      <c r="C68" s="12">
        <v>60</v>
      </c>
      <c r="D68" s="12">
        <v>640</v>
      </c>
      <c r="E68" s="13">
        <f t="shared" si="0"/>
        <v>700</v>
      </c>
      <c r="F68" s="18">
        <v>23494277.600000001</v>
      </c>
      <c r="G68" s="18">
        <v>1409656.64</v>
      </c>
      <c r="H68" s="14">
        <f t="shared" si="1"/>
        <v>4.7121105081525443E-4</v>
      </c>
    </row>
    <row r="69" spans="1:8">
      <c r="A69" s="12" t="s">
        <v>162</v>
      </c>
      <c r="B69" s="12" t="s">
        <v>280</v>
      </c>
      <c r="C69" s="12"/>
      <c r="D69" s="12">
        <v>211</v>
      </c>
      <c r="E69" s="13">
        <f t="shared" si="0"/>
        <v>211</v>
      </c>
      <c r="F69" s="18">
        <v>7338320.5599999996</v>
      </c>
      <c r="G69" s="18">
        <v>440299.33</v>
      </c>
      <c r="H69" s="14">
        <f t="shared" si="1"/>
        <v>1.4718045804583483E-4</v>
      </c>
    </row>
    <row r="70" spans="1:8">
      <c r="A70" s="12" t="s">
        <v>162</v>
      </c>
      <c r="B70" s="12" t="s">
        <v>288</v>
      </c>
      <c r="C70" s="12"/>
      <c r="D70" s="12">
        <v>295</v>
      </c>
      <c r="E70" s="13">
        <f t="shared" si="0"/>
        <v>295</v>
      </c>
      <c r="F70" s="18">
        <v>6834984.1299999999</v>
      </c>
      <c r="G70" s="18">
        <v>410099.12</v>
      </c>
      <c r="H70" s="14">
        <f t="shared" si="1"/>
        <v>1.3708532403579579E-4</v>
      </c>
    </row>
    <row r="71" spans="1:8">
      <c r="A71" s="12" t="s">
        <v>162</v>
      </c>
      <c r="B71" s="12" t="s">
        <v>289</v>
      </c>
      <c r="C71" s="12"/>
      <c r="D71" s="12">
        <v>233</v>
      </c>
      <c r="E71" s="13">
        <f t="shared" si="0"/>
        <v>233</v>
      </c>
      <c r="F71" s="18">
        <v>5613237.9699999997</v>
      </c>
      <c r="G71" s="18">
        <v>336794.32</v>
      </c>
      <c r="H71" s="14">
        <f t="shared" si="1"/>
        <v>1.1258146199049512E-4</v>
      </c>
    </row>
    <row r="72" spans="1:8">
      <c r="A72" s="12" t="s">
        <v>162</v>
      </c>
      <c r="B72" s="12" t="s">
        <v>290</v>
      </c>
      <c r="C72" s="12"/>
      <c r="D72" s="12">
        <v>133</v>
      </c>
      <c r="E72" s="13">
        <f t="shared" si="0"/>
        <v>133</v>
      </c>
      <c r="F72" s="18">
        <v>3835544.47</v>
      </c>
      <c r="G72" s="18">
        <v>230132.69</v>
      </c>
      <c r="H72" s="14">
        <f t="shared" si="1"/>
        <v>7.6927291089723239E-5</v>
      </c>
    </row>
    <row r="73" spans="1:8">
      <c r="A73" s="12" t="s">
        <v>162</v>
      </c>
      <c r="B73" s="12" t="s">
        <v>255</v>
      </c>
      <c r="C73" s="12">
        <v>119</v>
      </c>
      <c r="D73" s="12">
        <v>67</v>
      </c>
      <c r="E73" s="13">
        <f t="shared" ref="E73:E136" si="2">D73+C73</f>
        <v>186</v>
      </c>
      <c r="F73" s="18">
        <v>3729827.43</v>
      </c>
      <c r="G73" s="18">
        <v>223789.67</v>
      </c>
      <c r="H73" s="14">
        <f t="shared" ref="H73:H136" si="3">G73/G$808</f>
        <v>7.4806986729973501E-5</v>
      </c>
    </row>
    <row r="74" spans="1:8">
      <c r="A74" s="12" t="s">
        <v>164</v>
      </c>
      <c r="B74" s="12" t="s">
        <v>79</v>
      </c>
      <c r="C74" s="12">
        <v>204</v>
      </c>
      <c r="D74" s="12">
        <v>2390</v>
      </c>
      <c r="E74" s="13">
        <f t="shared" si="2"/>
        <v>2594</v>
      </c>
      <c r="F74" s="18">
        <v>130639884.48</v>
      </c>
      <c r="G74" s="18">
        <v>7822574.8600000003</v>
      </c>
      <c r="H74" s="14">
        <f t="shared" si="3"/>
        <v>2.614880542726768E-3</v>
      </c>
    </row>
    <row r="75" spans="1:8">
      <c r="A75" s="12" t="s">
        <v>164</v>
      </c>
      <c r="B75" s="12" t="s">
        <v>291</v>
      </c>
      <c r="C75" s="12">
        <v>91</v>
      </c>
      <c r="D75" s="12">
        <v>606</v>
      </c>
      <c r="E75" s="13">
        <f t="shared" si="2"/>
        <v>697</v>
      </c>
      <c r="F75" s="18">
        <v>24495651.879999999</v>
      </c>
      <c r="G75" s="18">
        <v>1469739.17</v>
      </c>
      <c r="H75" s="14">
        <f t="shared" si="3"/>
        <v>4.9129505658912791E-4</v>
      </c>
    </row>
    <row r="76" spans="1:8">
      <c r="A76" s="12" t="s">
        <v>164</v>
      </c>
      <c r="B76" s="12" t="s">
        <v>293</v>
      </c>
      <c r="C76" s="12"/>
      <c r="D76" s="12">
        <v>466</v>
      </c>
      <c r="E76" s="13">
        <f t="shared" si="2"/>
        <v>466</v>
      </c>
      <c r="F76" s="18">
        <v>21433298.800000001</v>
      </c>
      <c r="G76" s="18">
        <v>1285997.96</v>
      </c>
      <c r="H76" s="14">
        <f t="shared" si="3"/>
        <v>4.2987521420668334E-4</v>
      </c>
    </row>
    <row r="77" spans="1:8">
      <c r="A77" s="12" t="s">
        <v>164</v>
      </c>
      <c r="B77" s="12" t="s">
        <v>292</v>
      </c>
      <c r="C77" s="12"/>
      <c r="D77" s="12">
        <v>621</v>
      </c>
      <c r="E77" s="13">
        <f t="shared" si="2"/>
        <v>621</v>
      </c>
      <c r="F77" s="18">
        <v>11610271.25</v>
      </c>
      <c r="G77" s="18">
        <v>696380.72</v>
      </c>
      <c r="H77" s="14">
        <f t="shared" si="3"/>
        <v>2.3278171543864999E-4</v>
      </c>
    </row>
    <row r="78" spans="1:8">
      <c r="A78" s="12" t="s">
        <v>164</v>
      </c>
      <c r="B78" s="12" t="s">
        <v>294</v>
      </c>
      <c r="C78" s="12">
        <v>33</v>
      </c>
      <c r="D78" s="12">
        <v>356</v>
      </c>
      <c r="E78" s="13">
        <f t="shared" si="2"/>
        <v>389</v>
      </c>
      <c r="F78" s="18">
        <v>9500216.4600000009</v>
      </c>
      <c r="G78" s="18">
        <v>570013.05000000005</v>
      </c>
      <c r="H78" s="14">
        <f t="shared" si="3"/>
        <v>1.9054033489240911E-4</v>
      </c>
    </row>
    <row r="79" spans="1:8">
      <c r="A79" s="12" t="s">
        <v>164</v>
      </c>
      <c r="B79" s="12" t="s">
        <v>295</v>
      </c>
      <c r="C79" s="12"/>
      <c r="D79" s="12">
        <v>94</v>
      </c>
      <c r="E79" s="13">
        <f t="shared" si="2"/>
        <v>94</v>
      </c>
      <c r="F79" s="18">
        <v>5440994.54</v>
      </c>
      <c r="G79" s="18">
        <v>326459.64</v>
      </c>
      <c r="H79" s="14">
        <f t="shared" si="3"/>
        <v>1.0912685092815912E-4</v>
      </c>
    </row>
    <row r="80" spans="1:8">
      <c r="A80" s="12" t="s">
        <v>164</v>
      </c>
      <c r="B80" s="12" t="s">
        <v>297</v>
      </c>
      <c r="C80" s="12"/>
      <c r="D80" s="12">
        <v>162</v>
      </c>
      <c r="E80" s="13">
        <f t="shared" si="2"/>
        <v>162</v>
      </c>
      <c r="F80" s="18">
        <v>2426456.9500000002</v>
      </c>
      <c r="G80" s="18">
        <v>145587.43</v>
      </c>
      <c r="H80" s="14">
        <f t="shared" si="3"/>
        <v>4.8666039607909269E-5</v>
      </c>
    </row>
    <row r="81" spans="1:8">
      <c r="A81" s="12" t="s">
        <v>164</v>
      </c>
      <c r="B81" s="12" t="s">
        <v>298</v>
      </c>
      <c r="C81" s="12"/>
      <c r="D81" s="12">
        <v>65</v>
      </c>
      <c r="E81" s="13">
        <f t="shared" si="2"/>
        <v>65</v>
      </c>
      <c r="F81" s="18">
        <v>2044705</v>
      </c>
      <c r="G81" s="18">
        <v>122682.3</v>
      </c>
      <c r="H81" s="14">
        <f t="shared" si="3"/>
        <v>4.10094585156796E-5</v>
      </c>
    </row>
    <row r="82" spans="1:8">
      <c r="A82" s="12" t="s">
        <v>164</v>
      </c>
      <c r="B82" s="12" t="s">
        <v>296</v>
      </c>
      <c r="C82" s="12"/>
      <c r="D82" s="12">
        <v>126</v>
      </c>
      <c r="E82" s="13">
        <f t="shared" si="2"/>
        <v>126</v>
      </c>
      <c r="F82" s="18">
        <v>726620.51</v>
      </c>
      <c r="G82" s="18">
        <v>43597.31</v>
      </c>
      <c r="H82" s="14">
        <f t="shared" si="3"/>
        <v>1.4573431341279249E-5</v>
      </c>
    </row>
    <row r="83" spans="1:8">
      <c r="A83" s="12" t="s">
        <v>164</v>
      </c>
      <c r="B83" s="12" t="s">
        <v>255</v>
      </c>
      <c r="C83" s="12">
        <v>155</v>
      </c>
      <c r="D83" s="12">
        <v>126</v>
      </c>
      <c r="E83" s="13">
        <f t="shared" si="2"/>
        <v>281</v>
      </c>
      <c r="F83" s="18">
        <v>2137294.2999999998</v>
      </c>
      <c r="G83" s="18">
        <v>128237.67</v>
      </c>
      <c r="H83" s="14">
        <f t="shared" si="3"/>
        <v>4.2866472245893743E-5</v>
      </c>
    </row>
    <row r="84" spans="1:8">
      <c r="A84" s="12" t="s">
        <v>166</v>
      </c>
      <c r="B84" s="12" t="s">
        <v>127</v>
      </c>
      <c r="C84" s="12">
        <v>340</v>
      </c>
      <c r="D84" s="12">
        <v>3008</v>
      </c>
      <c r="E84" s="13">
        <f t="shared" si="2"/>
        <v>3348</v>
      </c>
      <c r="F84" s="18">
        <v>224850143.65000001</v>
      </c>
      <c r="G84" s="18">
        <v>13444774.1</v>
      </c>
      <c r="H84" s="14">
        <f t="shared" si="3"/>
        <v>4.4942335259987257E-3</v>
      </c>
    </row>
    <row r="85" spans="1:8">
      <c r="A85" s="12" t="s">
        <v>166</v>
      </c>
      <c r="B85" s="12" t="s">
        <v>299</v>
      </c>
      <c r="C85" s="12">
        <v>38</v>
      </c>
      <c r="D85" s="12">
        <v>586</v>
      </c>
      <c r="E85" s="13">
        <f t="shared" si="2"/>
        <v>624</v>
      </c>
      <c r="F85" s="18">
        <v>13343549.189999999</v>
      </c>
      <c r="G85" s="18">
        <v>800613.1</v>
      </c>
      <c r="H85" s="14">
        <f t="shared" si="3"/>
        <v>2.6762385210873647E-4</v>
      </c>
    </row>
    <row r="86" spans="1:8">
      <c r="A86" s="12" t="s">
        <v>166</v>
      </c>
      <c r="B86" s="12" t="s">
        <v>300</v>
      </c>
      <c r="C86" s="12"/>
      <c r="D86" s="12">
        <v>274</v>
      </c>
      <c r="E86" s="13">
        <f t="shared" si="2"/>
        <v>274</v>
      </c>
      <c r="F86" s="18">
        <v>11258208.07</v>
      </c>
      <c r="G86" s="18">
        <v>675492.51</v>
      </c>
      <c r="H86" s="14">
        <f t="shared" si="3"/>
        <v>2.2579933752870043E-4</v>
      </c>
    </row>
    <row r="87" spans="1:8">
      <c r="A87" s="12" t="s">
        <v>166</v>
      </c>
      <c r="B87" s="12" t="s">
        <v>302</v>
      </c>
      <c r="C87" s="12"/>
      <c r="D87" s="12">
        <v>189</v>
      </c>
      <c r="E87" s="13">
        <f t="shared" si="2"/>
        <v>189</v>
      </c>
      <c r="F87" s="18">
        <v>3124266.54</v>
      </c>
      <c r="G87" s="18">
        <v>187455.99</v>
      </c>
      <c r="H87" s="14">
        <f t="shared" si="3"/>
        <v>6.2661595400645808E-5</v>
      </c>
    </row>
    <row r="88" spans="1:8">
      <c r="A88" s="12" t="s">
        <v>166</v>
      </c>
      <c r="B88" s="12" t="s">
        <v>301</v>
      </c>
      <c r="C88" s="12"/>
      <c r="D88" s="12">
        <v>201</v>
      </c>
      <c r="E88" s="13">
        <f t="shared" si="2"/>
        <v>201</v>
      </c>
      <c r="F88" s="18">
        <v>2865627.67</v>
      </c>
      <c r="G88" s="18">
        <v>171937.73</v>
      </c>
      <c r="H88" s="14">
        <f t="shared" si="3"/>
        <v>5.7474250203290289E-5</v>
      </c>
    </row>
    <row r="89" spans="1:8">
      <c r="A89" s="12" t="s">
        <v>166</v>
      </c>
      <c r="B89" s="12" t="s">
        <v>304</v>
      </c>
      <c r="C89" s="12"/>
      <c r="D89" s="12">
        <v>76</v>
      </c>
      <c r="E89" s="13">
        <f t="shared" si="2"/>
        <v>76</v>
      </c>
      <c r="F89" s="18">
        <v>949967.42</v>
      </c>
      <c r="G89" s="18">
        <v>56998.04</v>
      </c>
      <c r="H89" s="14">
        <f t="shared" si="3"/>
        <v>1.905294208581879E-5</v>
      </c>
    </row>
    <row r="90" spans="1:8">
      <c r="A90" s="12" t="s">
        <v>166</v>
      </c>
      <c r="B90" s="12" t="s">
        <v>303</v>
      </c>
      <c r="C90" s="12"/>
      <c r="D90" s="12">
        <v>90</v>
      </c>
      <c r="E90" s="13">
        <f t="shared" si="2"/>
        <v>90</v>
      </c>
      <c r="F90" s="18">
        <v>902841.58</v>
      </c>
      <c r="G90" s="18">
        <v>54170.52</v>
      </c>
      <c r="H90" s="14">
        <f t="shared" si="3"/>
        <v>1.8107776694052784E-5</v>
      </c>
    </row>
    <row r="91" spans="1:8">
      <c r="A91" s="12" t="s">
        <v>166</v>
      </c>
      <c r="B91" s="12" t="s">
        <v>255</v>
      </c>
      <c r="C91" s="12">
        <v>72</v>
      </c>
      <c r="D91" s="12">
        <v>150</v>
      </c>
      <c r="E91" s="13">
        <f t="shared" si="2"/>
        <v>222</v>
      </c>
      <c r="F91" s="18">
        <v>1257965.3700000001</v>
      </c>
      <c r="G91" s="18">
        <v>75321.179999999993</v>
      </c>
      <c r="H91" s="14">
        <f t="shared" si="3"/>
        <v>2.517788471981725E-5</v>
      </c>
    </row>
    <row r="92" spans="1:8">
      <c r="A92" s="12" t="s">
        <v>168</v>
      </c>
      <c r="B92" s="12" t="s">
        <v>305</v>
      </c>
      <c r="C92" s="12">
        <v>82</v>
      </c>
      <c r="D92" s="12">
        <v>488</v>
      </c>
      <c r="E92" s="13">
        <f t="shared" si="2"/>
        <v>570</v>
      </c>
      <c r="F92" s="18">
        <v>16566257.75</v>
      </c>
      <c r="G92" s="18">
        <v>991322.41</v>
      </c>
      <c r="H92" s="14">
        <f t="shared" si="3"/>
        <v>3.3137294661543287E-4</v>
      </c>
    </row>
    <row r="93" spans="1:8">
      <c r="A93" s="12" t="s">
        <v>168</v>
      </c>
      <c r="B93" s="12" t="s">
        <v>307</v>
      </c>
      <c r="C93" s="12"/>
      <c r="D93" s="12">
        <v>387</v>
      </c>
      <c r="E93" s="13">
        <f t="shared" si="2"/>
        <v>387</v>
      </c>
      <c r="F93" s="18">
        <v>11544590.58</v>
      </c>
      <c r="G93" s="18">
        <v>692675.42</v>
      </c>
      <c r="H93" s="14">
        <f t="shared" si="3"/>
        <v>2.3154313133451969E-4</v>
      </c>
    </row>
    <row r="94" spans="1:8">
      <c r="A94" s="12" t="s">
        <v>168</v>
      </c>
      <c r="B94" s="12" t="s">
        <v>208</v>
      </c>
      <c r="C94" s="12"/>
      <c r="D94" s="12">
        <v>435</v>
      </c>
      <c r="E94" s="13">
        <f t="shared" si="2"/>
        <v>435</v>
      </c>
      <c r="F94" s="18">
        <v>11238941.560000001</v>
      </c>
      <c r="G94" s="18">
        <v>673830.18</v>
      </c>
      <c r="H94" s="14">
        <f t="shared" si="3"/>
        <v>2.2524366443507269E-4</v>
      </c>
    </row>
    <row r="95" spans="1:8">
      <c r="A95" s="12" t="s">
        <v>168</v>
      </c>
      <c r="B95" s="12" t="s">
        <v>309</v>
      </c>
      <c r="C95" s="12"/>
      <c r="D95" s="12">
        <v>258</v>
      </c>
      <c r="E95" s="13">
        <f t="shared" si="2"/>
        <v>258</v>
      </c>
      <c r="F95" s="18">
        <v>10624203.98</v>
      </c>
      <c r="G95" s="18">
        <v>637452.21</v>
      </c>
      <c r="H95" s="14">
        <f t="shared" si="3"/>
        <v>2.1308346812639865E-4</v>
      </c>
    </row>
    <row r="96" spans="1:8">
      <c r="A96" s="12" t="s">
        <v>168</v>
      </c>
      <c r="B96" s="12" t="s">
        <v>308</v>
      </c>
      <c r="C96" s="12">
        <v>34</v>
      </c>
      <c r="D96" s="12">
        <v>335</v>
      </c>
      <c r="E96" s="13">
        <f t="shared" si="2"/>
        <v>369</v>
      </c>
      <c r="F96" s="18">
        <v>8272242.3099999996</v>
      </c>
      <c r="G96" s="18">
        <v>496260.79</v>
      </c>
      <c r="H96" s="14">
        <f t="shared" si="3"/>
        <v>1.6588689876586421E-4</v>
      </c>
    </row>
    <row r="97" spans="1:8">
      <c r="A97" s="12" t="s">
        <v>168</v>
      </c>
      <c r="B97" s="12" t="s">
        <v>310</v>
      </c>
      <c r="C97" s="12"/>
      <c r="D97" s="12">
        <v>189</v>
      </c>
      <c r="E97" s="13">
        <f t="shared" si="2"/>
        <v>189</v>
      </c>
      <c r="F97" s="18">
        <v>7759732.0599999996</v>
      </c>
      <c r="G97" s="18">
        <v>465583.99</v>
      </c>
      <c r="H97" s="14">
        <f t="shared" si="3"/>
        <v>1.5563245328355913E-4</v>
      </c>
    </row>
    <row r="98" spans="1:8">
      <c r="A98" s="12" t="s">
        <v>168</v>
      </c>
      <c r="B98" s="12" t="s">
        <v>306</v>
      </c>
      <c r="C98" s="12"/>
      <c r="D98" s="12">
        <v>391</v>
      </c>
      <c r="E98" s="13">
        <f t="shared" si="2"/>
        <v>391</v>
      </c>
      <c r="F98" s="18">
        <v>7382038</v>
      </c>
      <c r="G98" s="18">
        <v>442539.64</v>
      </c>
      <c r="H98" s="14">
        <f t="shared" si="3"/>
        <v>1.4792933461570075E-4</v>
      </c>
    </row>
    <row r="99" spans="1:8">
      <c r="A99" s="12" t="s">
        <v>168</v>
      </c>
      <c r="B99" s="12" t="s">
        <v>311</v>
      </c>
      <c r="C99" s="12"/>
      <c r="D99" s="12">
        <v>195</v>
      </c>
      <c r="E99" s="13">
        <f t="shared" si="2"/>
        <v>195</v>
      </c>
      <c r="F99" s="18">
        <v>3953484.73</v>
      </c>
      <c r="G99" s="18">
        <v>237209.1</v>
      </c>
      <c r="H99" s="14">
        <f t="shared" si="3"/>
        <v>7.9292748391509557E-5</v>
      </c>
    </row>
    <row r="100" spans="1:8">
      <c r="A100" s="12" t="s">
        <v>168</v>
      </c>
      <c r="B100" s="12" t="s">
        <v>903</v>
      </c>
      <c r="C100" s="12"/>
      <c r="D100" s="12">
        <v>54</v>
      </c>
      <c r="E100" s="13">
        <f t="shared" si="2"/>
        <v>54</v>
      </c>
      <c r="F100" s="18">
        <v>345178.3</v>
      </c>
      <c r="G100" s="18">
        <v>20710.71</v>
      </c>
      <c r="H100" s="14">
        <f t="shared" si="3"/>
        <v>6.9230443395279561E-6</v>
      </c>
    </row>
    <row r="101" spans="1:8">
      <c r="A101" s="12" t="s">
        <v>168</v>
      </c>
      <c r="B101" s="12" t="s">
        <v>255</v>
      </c>
      <c r="C101" s="12">
        <v>279</v>
      </c>
      <c r="D101" s="12">
        <v>107</v>
      </c>
      <c r="E101" s="13">
        <f t="shared" si="2"/>
        <v>386</v>
      </c>
      <c r="F101" s="18">
        <v>4611175.83</v>
      </c>
      <c r="G101" s="18">
        <v>276670.61</v>
      </c>
      <c r="H101" s="14">
        <f t="shared" si="3"/>
        <v>9.2483690828283862E-5</v>
      </c>
    </row>
    <row r="102" spans="1:8">
      <c r="A102" s="12" t="s">
        <v>169</v>
      </c>
      <c r="B102" s="12" t="s">
        <v>312</v>
      </c>
      <c r="C102" s="12">
        <v>47</v>
      </c>
      <c r="D102" s="12">
        <v>668</v>
      </c>
      <c r="E102" s="13">
        <f t="shared" si="2"/>
        <v>715</v>
      </c>
      <c r="F102" s="18">
        <v>24342819.489999998</v>
      </c>
      <c r="G102" s="18">
        <v>1459675.86</v>
      </c>
      <c r="H102" s="14">
        <f t="shared" si="3"/>
        <v>4.8793115736344155E-4</v>
      </c>
    </row>
    <row r="103" spans="1:8">
      <c r="A103" s="12" t="s">
        <v>169</v>
      </c>
      <c r="B103" s="12" t="s">
        <v>313</v>
      </c>
      <c r="C103" s="12">
        <v>120</v>
      </c>
      <c r="D103" s="12">
        <v>555</v>
      </c>
      <c r="E103" s="13">
        <f t="shared" si="2"/>
        <v>675</v>
      </c>
      <c r="F103" s="18">
        <v>21875608.75</v>
      </c>
      <c r="G103" s="18">
        <v>1312536.58</v>
      </c>
      <c r="H103" s="14">
        <f t="shared" si="3"/>
        <v>4.3874637521322947E-4</v>
      </c>
    </row>
    <row r="104" spans="1:8">
      <c r="A104" s="12" t="s">
        <v>169</v>
      </c>
      <c r="B104" s="12" t="s">
        <v>314</v>
      </c>
      <c r="C104" s="12">
        <v>97</v>
      </c>
      <c r="D104" s="12">
        <v>595</v>
      </c>
      <c r="E104" s="13">
        <f t="shared" si="2"/>
        <v>692</v>
      </c>
      <c r="F104" s="18">
        <v>18308551.379999999</v>
      </c>
      <c r="G104" s="18">
        <v>1098376.18</v>
      </c>
      <c r="H104" s="14">
        <f t="shared" si="3"/>
        <v>3.671581995798956E-4</v>
      </c>
    </row>
    <row r="105" spans="1:8">
      <c r="A105" s="12" t="s">
        <v>169</v>
      </c>
      <c r="B105" s="12" t="s">
        <v>316</v>
      </c>
      <c r="C105" s="12"/>
      <c r="D105" s="12">
        <v>122</v>
      </c>
      <c r="E105" s="13">
        <f t="shared" si="2"/>
        <v>122</v>
      </c>
      <c r="F105" s="18">
        <v>4356030.03</v>
      </c>
      <c r="G105" s="18">
        <v>261361.78</v>
      </c>
      <c r="H105" s="14">
        <f t="shared" si="3"/>
        <v>8.7366352558553088E-5</v>
      </c>
    </row>
    <row r="106" spans="1:8">
      <c r="A106" s="12" t="s">
        <v>169</v>
      </c>
      <c r="B106" s="12" t="s">
        <v>315</v>
      </c>
      <c r="C106" s="12"/>
      <c r="D106" s="12">
        <v>136</v>
      </c>
      <c r="E106" s="13">
        <f t="shared" si="2"/>
        <v>136</v>
      </c>
      <c r="F106" s="18">
        <v>3746002.45</v>
      </c>
      <c r="G106" s="18">
        <v>224760.16</v>
      </c>
      <c r="H106" s="14">
        <f t="shared" si="3"/>
        <v>7.5131395951147882E-5</v>
      </c>
    </row>
    <row r="107" spans="1:8">
      <c r="A107" s="12" t="s">
        <v>169</v>
      </c>
      <c r="B107" s="12" t="s">
        <v>317</v>
      </c>
      <c r="C107" s="12"/>
      <c r="D107" s="12">
        <v>119</v>
      </c>
      <c r="E107" s="13">
        <f t="shared" si="2"/>
        <v>119</v>
      </c>
      <c r="F107" s="18">
        <v>923727.38</v>
      </c>
      <c r="G107" s="18">
        <v>55423.65</v>
      </c>
      <c r="H107" s="14">
        <f t="shared" si="3"/>
        <v>1.8526665015756515E-5</v>
      </c>
    </row>
    <row r="108" spans="1:8">
      <c r="A108" s="12" t="s">
        <v>169</v>
      </c>
      <c r="B108" s="12" t="s">
        <v>255</v>
      </c>
      <c r="C108" s="12">
        <v>99</v>
      </c>
      <c r="D108" s="12">
        <v>110</v>
      </c>
      <c r="E108" s="13">
        <f t="shared" si="2"/>
        <v>209</v>
      </c>
      <c r="F108" s="18">
        <v>1592592.33</v>
      </c>
      <c r="G108" s="18">
        <v>95555.520000000004</v>
      </c>
      <c r="H108" s="14">
        <f t="shared" si="3"/>
        <v>3.1941691127279096E-5</v>
      </c>
    </row>
    <row r="109" spans="1:8">
      <c r="A109" s="12" t="s">
        <v>40</v>
      </c>
      <c r="B109" s="12" t="s">
        <v>40</v>
      </c>
      <c r="C109" s="12">
        <v>467</v>
      </c>
      <c r="D109" s="12">
        <v>4192</v>
      </c>
      <c r="E109" s="13">
        <f t="shared" si="2"/>
        <v>4659</v>
      </c>
      <c r="F109" s="18">
        <v>321873639</v>
      </c>
      <c r="G109" s="18">
        <v>19278491.149999999</v>
      </c>
      <c r="H109" s="14">
        <f t="shared" si="3"/>
        <v>6.4442913367357899E-3</v>
      </c>
    </row>
    <row r="110" spans="1:8">
      <c r="A110" s="12" t="s">
        <v>40</v>
      </c>
      <c r="B110" s="12" t="s">
        <v>318</v>
      </c>
      <c r="C110" s="12">
        <v>140</v>
      </c>
      <c r="D110" s="12">
        <v>702</v>
      </c>
      <c r="E110" s="13">
        <f t="shared" si="2"/>
        <v>842</v>
      </c>
      <c r="F110" s="18">
        <v>22541730.390000001</v>
      </c>
      <c r="G110" s="18">
        <v>1347079.75</v>
      </c>
      <c r="H110" s="14">
        <f t="shared" si="3"/>
        <v>4.5029324625424404E-4</v>
      </c>
    </row>
    <row r="111" spans="1:8">
      <c r="A111" s="12" t="s">
        <v>40</v>
      </c>
      <c r="B111" s="12" t="s">
        <v>319</v>
      </c>
      <c r="C111" s="12">
        <v>68</v>
      </c>
      <c r="D111" s="12">
        <v>575</v>
      </c>
      <c r="E111" s="13">
        <f t="shared" si="2"/>
        <v>643</v>
      </c>
      <c r="F111" s="18">
        <v>16630805.359999999</v>
      </c>
      <c r="G111" s="18">
        <v>997742.32</v>
      </c>
      <c r="H111" s="14">
        <f t="shared" si="3"/>
        <v>3.3351895327506835E-4</v>
      </c>
    </row>
    <row r="112" spans="1:8">
      <c r="A112" s="12" t="s">
        <v>40</v>
      </c>
      <c r="B112" s="12" t="s">
        <v>321</v>
      </c>
      <c r="C112" s="12"/>
      <c r="D112" s="12">
        <v>288</v>
      </c>
      <c r="E112" s="13">
        <f t="shared" si="2"/>
        <v>288</v>
      </c>
      <c r="F112" s="18">
        <v>14787595.279999999</v>
      </c>
      <c r="G112" s="18">
        <v>887255.69</v>
      </c>
      <c r="H112" s="14">
        <f t="shared" si="3"/>
        <v>2.9658618571591562E-4</v>
      </c>
    </row>
    <row r="113" spans="1:8">
      <c r="A113" s="12" t="s">
        <v>40</v>
      </c>
      <c r="B113" s="12" t="s">
        <v>320</v>
      </c>
      <c r="C113" s="12">
        <v>35</v>
      </c>
      <c r="D113" s="12">
        <v>350</v>
      </c>
      <c r="E113" s="13">
        <f t="shared" si="2"/>
        <v>385</v>
      </c>
      <c r="F113" s="18">
        <v>8954243.5399999991</v>
      </c>
      <c r="G113" s="18">
        <v>537254.69999999995</v>
      </c>
      <c r="H113" s="14">
        <f t="shared" si="3"/>
        <v>1.7959008212271768E-4</v>
      </c>
    </row>
    <row r="114" spans="1:8">
      <c r="A114" s="12" t="s">
        <v>40</v>
      </c>
      <c r="B114" s="12" t="s">
        <v>323</v>
      </c>
      <c r="C114" s="12"/>
      <c r="D114" s="12">
        <v>244</v>
      </c>
      <c r="E114" s="13">
        <f t="shared" si="2"/>
        <v>244</v>
      </c>
      <c r="F114" s="18">
        <v>8767349.3000000007</v>
      </c>
      <c r="G114" s="18">
        <v>525940.19999999995</v>
      </c>
      <c r="H114" s="14">
        <f t="shared" si="3"/>
        <v>1.7580794306618175E-4</v>
      </c>
    </row>
    <row r="115" spans="1:8">
      <c r="A115" s="12" t="s">
        <v>40</v>
      </c>
      <c r="B115" s="12" t="s">
        <v>322</v>
      </c>
      <c r="C115" s="12"/>
      <c r="D115" s="12">
        <v>240</v>
      </c>
      <c r="E115" s="13">
        <f t="shared" si="2"/>
        <v>240</v>
      </c>
      <c r="F115" s="18">
        <v>5839398.9100000001</v>
      </c>
      <c r="G115" s="18">
        <v>350363.87</v>
      </c>
      <c r="H115" s="14">
        <f t="shared" si="3"/>
        <v>1.1711740481029422E-4</v>
      </c>
    </row>
    <row r="116" spans="1:8">
      <c r="A116" s="12" t="s">
        <v>40</v>
      </c>
      <c r="B116" s="12" t="s">
        <v>324</v>
      </c>
      <c r="C116" s="12"/>
      <c r="D116" s="12">
        <v>154</v>
      </c>
      <c r="E116" s="13">
        <f t="shared" si="2"/>
        <v>154</v>
      </c>
      <c r="F116" s="18">
        <v>3144324.32</v>
      </c>
      <c r="G116" s="18">
        <v>188659.52</v>
      </c>
      <c r="H116" s="14">
        <f t="shared" si="3"/>
        <v>6.3063903749995104E-5</v>
      </c>
    </row>
    <row r="117" spans="1:8">
      <c r="A117" s="12" t="s">
        <v>40</v>
      </c>
      <c r="B117" s="12" t="s">
        <v>325</v>
      </c>
      <c r="C117" s="12"/>
      <c r="D117" s="12">
        <v>124</v>
      </c>
      <c r="E117" s="13">
        <f t="shared" si="2"/>
        <v>124</v>
      </c>
      <c r="F117" s="18">
        <v>1205594.6200000001</v>
      </c>
      <c r="G117" s="18">
        <v>72335.66</v>
      </c>
      <c r="H117" s="14">
        <f t="shared" si="3"/>
        <v>2.4179904093535124E-5</v>
      </c>
    </row>
    <row r="118" spans="1:8">
      <c r="A118" s="12" t="s">
        <v>40</v>
      </c>
      <c r="B118" s="12" t="s">
        <v>255</v>
      </c>
      <c r="C118" s="12">
        <v>74</v>
      </c>
      <c r="D118" s="12">
        <v>148</v>
      </c>
      <c r="E118" s="13">
        <f t="shared" si="2"/>
        <v>222</v>
      </c>
      <c r="F118" s="18">
        <v>7468701.8099999996</v>
      </c>
      <c r="G118" s="18">
        <v>448122.14</v>
      </c>
      <c r="H118" s="14">
        <f t="shared" si="3"/>
        <v>1.4979541718966442E-4</v>
      </c>
    </row>
    <row r="119" spans="1:8">
      <c r="A119" s="12" t="s">
        <v>172</v>
      </c>
      <c r="B119" s="12" t="s">
        <v>235</v>
      </c>
      <c r="C119" s="12">
        <v>325</v>
      </c>
      <c r="D119" s="12">
        <v>2375</v>
      </c>
      <c r="E119" s="13">
        <f t="shared" si="2"/>
        <v>2700</v>
      </c>
      <c r="F119" s="18">
        <v>159907538.72999999</v>
      </c>
      <c r="G119" s="18">
        <v>9571926.4299999997</v>
      </c>
      <c r="H119" s="14">
        <f t="shared" si="3"/>
        <v>3.1996426529843514E-3</v>
      </c>
    </row>
    <row r="120" spans="1:8">
      <c r="A120" s="12" t="s">
        <v>172</v>
      </c>
      <c r="B120" s="12" t="s">
        <v>327</v>
      </c>
      <c r="C120" s="12"/>
      <c r="D120" s="12">
        <v>432</v>
      </c>
      <c r="E120" s="13">
        <f t="shared" si="2"/>
        <v>432</v>
      </c>
      <c r="F120" s="18">
        <v>11430323.35</v>
      </c>
      <c r="G120" s="18">
        <v>685819.41</v>
      </c>
      <c r="H120" s="14">
        <f t="shared" si="3"/>
        <v>2.29251347942147E-4</v>
      </c>
    </row>
    <row r="121" spans="1:8">
      <c r="A121" s="12" t="s">
        <v>172</v>
      </c>
      <c r="B121" s="12" t="s">
        <v>326</v>
      </c>
      <c r="C121" s="12"/>
      <c r="D121" s="12">
        <v>474</v>
      </c>
      <c r="E121" s="13">
        <f t="shared" si="2"/>
        <v>474</v>
      </c>
      <c r="F121" s="18">
        <v>11117049.550000001</v>
      </c>
      <c r="G121" s="18">
        <v>667023.03</v>
      </c>
      <c r="H121" s="14">
        <f t="shared" si="3"/>
        <v>2.2296821365256364E-4</v>
      </c>
    </row>
    <row r="122" spans="1:8">
      <c r="A122" s="12" t="s">
        <v>172</v>
      </c>
      <c r="B122" s="12" t="s">
        <v>328</v>
      </c>
      <c r="C122" s="12"/>
      <c r="D122" s="12">
        <v>199</v>
      </c>
      <c r="E122" s="13">
        <f t="shared" si="2"/>
        <v>199</v>
      </c>
      <c r="F122" s="18">
        <v>8070302.7800000003</v>
      </c>
      <c r="G122" s="18">
        <v>484218.2</v>
      </c>
      <c r="H122" s="14">
        <f t="shared" si="3"/>
        <v>1.6186137841756347E-4</v>
      </c>
    </row>
    <row r="123" spans="1:8">
      <c r="A123" s="12" t="s">
        <v>172</v>
      </c>
      <c r="B123" s="12" t="s">
        <v>330</v>
      </c>
      <c r="C123" s="12"/>
      <c r="D123" s="12">
        <v>106</v>
      </c>
      <c r="E123" s="13">
        <f t="shared" si="2"/>
        <v>106</v>
      </c>
      <c r="F123" s="18">
        <v>1231492.8899999999</v>
      </c>
      <c r="G123" s="18">
        <v>73889.56</v>
      </c>
      <c r="H123" s="14">
        <f t="shared" si="3"/>
        <v>2.4699331896792108E-5</v>
      </c>
    </row>
    <row r="124" spans="1:8">
      <c r="A124" s="12" t="s">
        <v>172</v>
      </c>
      <c r="B124" s="12" t="s">
        <v>329</v>
      </c>
      <c r="C124" s="12"/>
      <c r="D124" s="12">
        <v>125</v>
      </c>
      <c r="E124" s="13">
        <f t="shared" si="2"/>
        <v>125</v>
      </c>
      <c r="F124" s="18">
        <v>1095198.67</v>
      </c>
      <c r="G124" s="18">
        <v>65711.88</v>
      </c>
      <c r="H124" s="14">
        <f t="shared" si="3"/>
        <v>2.1965749067692047E-5</v>
      </c>
    </row>
    <row r="125" spans="1:8">
      <c r="A125" s="12" t="s">
        <v>172</v>
      </c>
      <c r="B125" s="12" t="s">
        <v>255</v>
      </c>
      <c r="C125" s="12">
        <v>119</v>
      </c>
      <c r="D125" s="12">
        <v>126</v>
      </c>
      <c r="E125" s="13">
        <f t="shared" si="2"/>
        <v>245</v>
      </c>
      <c r="F125" s="18">
        <v>2170398.34</v>
      </c>
      <c r="G125" s="18">
        <v>130223.91</v>
      </c>
      <c r="H125" s="14">
        <f t="shared" si="3"/>
        <v>4.3530419913015924E-5</v>
      </c>
    </row>
    <row r="126" spans="1:8">
      <c r="A126" s="12" t="s">
        <v>174</v>
      </c>
      <c r="B126" s="12" t="s">
        <v>331</v>
      </c>
      <c r="C126" s="12">
        <v>136</v>
      </c>
      <c r="D126" s="12">
        <v>1296</v>
      </c>
      <c r="E126" s="13">
        <f t="shared" si="2"/>
        <v>1432</v>
      </c>
      <c r="F126" s="18">
        <v>57451214.539999999</v>
      </c>
      <c r="G126" s="18">
        <v>3447072.98</v>
      </c>
      <c r="H126" s="14">
        <f t="shared" si="3"/>
        <v>1.152265619195516E-3</v>
      </c>
    </row>
    <row r="127" spans="1:8">
      <c r="A127" s="12" t="s">
        <v>174</v>
      </c>
      <c r="B127" s="12" t="s">
        <v>332</v>
      </c>
      <c r="C127" s="12">
        <v>91</v>
      </c>
      <c r="D127" s="12">
        <v>698</v>
      </c>
      <c r="E127" s="13">
        <f t="shared" si="2"/>
        <v>789</v>
      </c>
      <c r="F127" s="18">
        <v>22026727.41</v>
      </c>
      <c r="G127" s="18">
        <v>1321603.73</v>
      </c>
      <c r="H127" s="14">
        <f t="shared" si="3"/>
        <v>4.4177728441350075E-4</v>
      </c>
    </row>
    <row r="128" spans="1:8">
      <c r="A128" s="12" t="s">
        <v>174</v>
      </c>
      <c r="B128" s="12" t="s">
        <v>333</v>
      </c>
      <c r="C128" s="12"/>
      <c r="D128" s="12">
        <v>574</v>
      </c>
      <c r="E128" s="13">
        <f t="shared" si="2"/>
        <v>574</v>
      </c>
      <c r="F128" s="18">
        <v>20945137.460000001</v>
      </c>
      <c r="G128" s="18">
        <v>1256708.23</v>
      </c>
      <c r="H128" s="14">
        <f t="shared" si="3"/>
        <v>4.2008442965691165E-4</v>
      </c>
    </row>
    <row r="129" spans="1:8">
      <c r="A129" s="12" t="s">
        <v>174</v>
      </c>
      <c r="B129" s="12" t="s">
        <v>335</v>
      </c>
      <c r="C129" s="12"/>
      <c r="D129" s="12">
        <v>275</v>
      </c>
      <c r="E129" s="13">
        <f t="shared" si="2"/>
        <v>275</v>
      </c>
      <c r="F129" s="18">
        <v>11763428.59</v>
      </c>
      <c r="G129" s="18">
        <v>705662.86</v>
      </c>
      <c r="H129" s="14">
        <f t="shared" si="3"/>
        <v>2.3588449012796321E-4</v>
      </c>
    </row>
    <row r="130" spans="1:8">
      <c r="A130" s="12" t="s">
        <v>174</v>
      </c>
      <c r="B130" s="12" t="s">
        <v>334</v>
      </c>
      <c r="C130" s="12"/>
      <c r="D130" s="12">
        <v>364</v>
      </c>
      <c r="E130" s="13">
        <f t="shared" si="2"/>
        <v>364</v>
      </c>
      <c r="F130" s="18">
        <v>6237043.7000000002</v>
      </c>
      <c r="G130" s="18">
        <v>374222.64</v>
      </c>
      <c r="H130" s="14">
        <f t="shared" si="3"/>
        <v>1.2509276261292869E-4</v>
      </c>
    </row>
    <row r="131" spans="1:8">
      <c r="A131" s="12" t="s">
        <v>174</v>
      </c>
      <c r="B131" s="12" t="s">
        <v>336</v>
      </c>
      <c r="C131" s="12"/>
      <c r="D131" s="12">
        <v>228</v>
      </c>
      <c r="E131" s="13">
        <f t="shared" si="2"/>
        <v>228</v>
      </c>
      <c r="F131" s="18">
        <v>5543740.8799999999</v>
      </c>
      <c r="G131" s="18">
        <v>332624.40999999997</v>
      </c>
      <c r="H131" s="14">
        <f t="shared" si="3"/>
        <v>1.1118757101226013E-4</v>
      </c>
    </row>
    <row r="132" spans="1:8">
      <c r="A132" s="12" t="s">
        <v>174</v>
      </c>
      <c r="B132" s="12" t="s">
        <v>337</v>
      </c>
      <c r="C132" s="12"/>
      <c r="D132" s="12">
        <v>182</v>
      </c>
      <c r="E132" s="13">
        <f t="shared" si="2"/>
        <v>182</v>
      </c>
      <c r="F132" s="18">
        <v>3572234.29</v>
      </c>
      <c r="G132" s="18">
        <v>214334.07</v>
      </c>
      <c r="H132" s="14">
        <f t="shared" si="3"/>
        <v>7.1646228935728852E-5</v>
      </c>
    </row>
    <row r="133" spans="1:8">
      <c r="A133" s="12" t="s">
        <v>174</v>
      </c>
      <c r="B133" s="12" t="s">
        <v>338</v>
      </c>
      <c r="C133" s="12"/>
      <c r="D133" s="12">
        <v>36</v>
      </c>
      <c r="E133" s="13">
        <f t="shared" si="2"/>
        <v>36</v>
      </c>
      <c r="F133" s="18">
        <v>711111.48</v>
      </c>
      <c r="G133" s="18">
        <v>42666.68</v>
      </c>
      <c r="H133" s="14">
        <f t="shared" si="3"/>
        <v>1.4262346267242923E-5</v>
      </c>
    </row>
    <row r="134" spans="1:8">
      <c r="A134" s="12" t="s">
        <v>174</v>
      </c>
      <c r="B134" s="12" t="s">
        <v>255</v>
      </c>
      <c r="C134" s="12">
        <v>195</v>
      </c>
      <c r="D134" s="12">
        <v>289</v>
      </c>
      <c r="E134" s="13">
        <f t="shared" si="2"/>
        <v>484</v>
      </c>
      <c r="F134" s="18">
        <v>11650600.130000001</v>
      </c>
      <c r="G134" s="18">
        <v>699035.99</v>
      </c>
      <c r="H134" s="14">
        <f t="shared" si="3"/>
        <v>2.3366930219658434E-4</v>
      </c>
    </row>
    <row r="135" spans="1:8">
      <c r="A135" s="12" t="s">
        <v>176</v>
      </c>
      <c r="B135" s="12" t="s">
        <v>95</v>
      </c>
      <c r="C135" s="12">
        <v>1088</v>
      </c>
      <c r="D135" s="12">
        <v>7045</v>
      </c>
      <c r="E135" s="13">
        <f t="shared" si="2"/>
        <v>8133</v>
      </c>
      <c r="F135" s="18">
        <v>658126844.62</v>
      </c>
      <c r="G135" s="18">
        <v>39383629.439999998</v>
      </c>
      <c r="H135" s="14">
        <f t="shared" si="3"/>
        <v>1.316490901879552E-2</v>
      </c>
    </row>
    <row r="136" spans="1:8">
      <c r="A136" s="12" t="s">
        <v>176</v>
      </c>
      <c r="B136" s="12" t="s">
        <v>49</v>
      </c>
      <c r="C136" s="12">
        <v>421</v>
      </c>
      <c r="D136" s="12">
        <v>3497</v>
      </c>
      <c r="E136" s="13">
        <f t="shared" si="2"/>
        <v>3918</v>
      </c>
      <c r="F136" s="18">
        <v>171779925.59999999</v>
      </c>
      <c r="G136" s="18">
        <v>10241317.08</v>
      </c>
      <c r="H136" s="14">
        <f t="shared" si="3"/>
        <v>3.4234022995834031E-3</v>
      </c>
    </row>
    <row r="137" spans="1:8">
      <c r="A137" s="12" t="s">
        <v>176</v>
      </c>
      <c r="B137" s="12" t="s">
        <v>425</v>
      </c>
      <c r="C137" s="12"/>
      <c r="D137" s="12">
        <v>291</v>
      </c>
      <c r="E137" s="13">
        <f t="shared" ref="E137:E200" si="4">D137+C137</f>
        <v>291</v>
      </c>
      <c r="F137" s="18">
        <v>8588075.0700000003</v>
      </c>
      <c r="G137" s="18">
        <v>515138.57</v>
      </c>
      <c r="H137" s="14">
        <f t="shared" ref="H137:H200" si="5">G137/G$808</f>
        <v>1.7219724292943245E-4</v>
      </c>
    </row>
    <row r="138" spans="1:8">
      <c r="A138" s="12" t="s">
        <v>176</v>
      </c>
      <c r="B138" s="12" t="s">
        <v>339</v>
      </c>
      <c r="C138" s="12"/>
      <c r="D138" s="12">
        <v>343</v>
      </c>
      <c r="E138" s="13">
        <f t="shared" si="4"/>
        <v>343</v>
      </c>
      <c r="F138" s="18">
        <v>4935350.67</v>
      </c>
      <c r="G138" s="18">
        <v>296121.09000000003</v>
      </c>
      <c r="H138" s="14">
        <f t="shared" si="5"/>
        <v>9.8985473503291225E-5</v>
      </c>
    </row>
    <row r="139" spans="1:8">
      <c r="A139" s="12" t="s">
        <v>176</v>
      </c>
      <c r="B139" s="12" t="s">
        <v>341</v>
      </c>
      <c r="C139" s="12"/>
      <c r="D139" s="12">
        <v>55</v>
      </c>
      <c r="E139" s="13">
        <f t="shared" si="4"/>
        <v>55</v>
      </c>
      <c r="F139" s="18">
        <v>2550352.81</v>
      </c>
      <c r="G139" s="18">
        <v>153021.17000000001</v>
      </c>
      <c r="H139" s="14">
        <f t="shared" si="5"/>
        <v>5.1150942908111084E-5</v>
      </c>
    </row>
    <row r="140" spans="1:8">
      <c r="A140" s="12" t="s">
        <v>176</v>
      </c>
      <c r="B140" s="12" t="s">
        <v>340</v>
      </c>
      <c r="C140" s="12"/>
      <c r="D140" s="12">
        <v>129</v>
      </c>
      <c r="E140" s="13">
        <f t="shared" si="4"/>
        <v>129</v>
      </c>
      <c r="F140" s="18">
        <v>2338003.0499999998</v>
      </c>
      <c r="G140" s="18">
        <v>140280.21</v>
      </c>
      <c r="H140" s="14">
        <f t="shared" si="5"/>
        <v>4.6891975880512693E-5</v>
      </c>
    </row>
    <row r="141" spans="1:8">
      <c r="A141" s="12" t="s">
        <v>176</v>
      </c>
      <c r="B141" s="12" t="s">
        <v>187</v>
      </c>
      <c r="C141" s="12"/>
      <c r="D141" s="12">
        <v>160</v>
      </c>
      <c r="E141" s="13">
        <f t="shared" si="4"/>
        <v>160</v>
      </c>
      <c r="F141" s="18">
        <v>943671.79</v>
      </c>
      <c r="G141" s="18">
        <v>56620.35</v>
      </c>
      <c r="H141" s="14">
        <f t="shared" si="5"/>
        <v>1.8926690276170721E-5</v>
      </c>
    </row>
    <row r="142" spans="1:8">
      <c r="A142" s="12" t="s">
        <v>176</v>
      </c>
      <c r="B142" s="12" t="s">
        <v>255</v>
      </c>
      <c r="C142" s="12">
        <v>150</v>
      </c>
      <c r="D142" s="12">
        <v>270</v>
      </c>
      <c r="E142" s="13">
        <f t="shared" si="4"/>
        <v>420</v>
      </c>
      <c r="F142" s="18">
        <v>3436970.17</v>
      </c>
      <c r="G142" s="18">
        <v>206087.42</v>
      </c>
      <c r="H142" s="14">
        <f t="shared" si="5"/>
        <v>6.8889591253941596E-5</v>
      </c>
    </row>
    <row r="143" spans="1:8">
      <c r="A143" s="12" t="s">
        <v>47</v>
      </c>
      <c r="B143" s="12" t="s">
        <v>47</v>
      </c>
      <c r="C143" s="12">
        <v>249</v>
      </c>
      <c r="D143" s="12">
        <v>1925</v>
      </c>
      <c r="E143" s="13">
        <f t="shared" si="4"/>
        <v>2174</v>
      </c>
      <c r="F143" s="18">
        <v>97449525.799999997</v>
      </c>
      <c r="G143" s="18">
        <v>5833576.9400000004</v>
      </c>
      <c r="H143" s="14">
        <f t="shared" si="5"/>
        <v>1.9500109756578998E-3</v>
      </c>
    </row>
    <row r="144" spans="1:8">
      <c r="A144" s="12" t="s">
        <v>47</v>
      </c>
      <c r="B144" s="12" t="s">
        <v>342</v>
      </c>
      <c r="C144" s="12"/>
      <c r="D144" s="12">
        <v>429</v>
      </c>
      <c r="E144" s="13">
        <f t="shared" si="4"/>
        <v>429</v>
      </c>
      <c r="F144" s="18">
        <v>34586331.399999999</v>
      </c>
      <c r="G144" s="18">
        <v>2075117.96</v>
      </c>
      <c r="H144" s="14">
        <f t="shared" si="5"/>
        <v>6.9365722598746255E-4</v>
      </c>
    </row>
    <row r="145" spans="1:8">
      <c r="A145" s="12" t="s">
        <v>47</v>
      </c>
      <c r="B145" s="12" t="s">
        <v>343</v>
      </c>
      <c r="C145" s="12"/>
      <c r="D145" s="12">
        <v>270</v>
      </c>
      <c r="E145" s="13">
        <f t="shared" si="4"/>
        <v>270</v>
      </c>
      <c r="F145" s="18">
        <v>9041532.4600000009</v>
      </c>
      <c r="G145" s="18">
        <v>542492</v>
      </c>
      <c r="H145" s="14">
        <f t="shared" si="5"/>
        <v>1.813407734374727E-4</v>
      </c>
    </row>
    <row r="146" spans="1:8">
      <c r="A146" s="12" t="s">
        <v>47</v>
      </c>
      <c r="B146" s="12" t="s">
        <v>344</v>
      </c>
      <c r="C146" s="12"/>
      <c r="D146" s="12">
        <v>149</v>
      </c>
      <c r="E146" s="13">
        <f t="shared" si="4"/>
        <v>149</v>
      </c>
      <c r="F146" s="18">
        <v>2338018.62</v>
      </c>
      <c r="G146" s="18">
        <v>140281.09</v>
      </c>
      <c r="H146" s="14">
        <f t="shared" si="5"/>
        <v>4.6892270041312531E-5</v>
      </c>
    </row>
    <row r="147" spans="1:8">
      <c r="A147" s="12" t="s">
        <v>47</v>
      </c>
      <c r="B147" s="12" t="s">
        <v>904</v>
      </c>
      <c r="C147" s="12"/>
      <c r="D147" s="12">
        <v>85</v>
      </c>
      <c r="E147" s="13">
        <f t="shared" si="4"/>
        <v>85</v>
      </c>
      <c r="F147" s="18">
        <v>1819756.66</v>
      </c>
      <c r="G147" s="18">
        <v>109185.43</v>
      </c>
      <c r="H147" s="14">
        <f t="shared" si="5"/>
        <v>3.6497810703757902E-5</v>
      </c>
    </row>
    <row r="148" spans="1:8">
      <c r="A148" s="12" t="s">
        <v>47</v>
      </c>
      <c r="B148" s="12" t="s">
        <v>345</v>
      </c>
      <c r="C148" s="12"/>
      <c r="D148" s="12">
        <v>46</v>
      </c>
      <c r="E148" s="13">
        <f t="shared" si="4"/>
        <v>46</v>
      </c>
      <c r="F148" s="18">
        <v>463388.69</v>
      </c>
      <c r="G148" s="18">
        <v>27803.33</v>
      </c>
      <c r="H148" s="14">
        <f t="shared" si="5"/>
        <v>9.293920216956726E-6</v>
      </c>
    </row>
    <row r="149" spans="1:8">
      <c r="A149" s="12" t="s">
        <v>47</v>
      </c>
      <c r="B149" s="12" t="s">
        <v>255</v>
      </c>
      <c r="C149" s="12">
        <v>156</v>
      </c>
      <c r="D149" s="12">
        <v>123</v>
      </c>
      <c r="E149" s="13">
        <f t="shared" si="4"/>
        <v>279</v>
      </c>
      <c r="F149" s="18">
        <v>895413.5</v>
      </c>
      <c r="G149" s="18">
        <v>53724.800000000003</v>
      </c>
      <c r="H149" s="14">
        <f t="shared" si="5"/>
        <v>1.795878424893553E-5</v>
      </c>
    </row>
    <row r="150" spans="1:8">
      <c r="A150" s="12" t="s">
        <v>179</v>
      </c>
      <c r="B150" s="12" t="s">
        <v>346</v>
      </c>
      <c r="C150" s="12">
        <v>145</v>
      </c>
      <c r="D150" s="12">
        <v>1620</v>
      </c>
      <c r="E150" s="13">
        <f t="shared" si="4"/>
        <v>1765</v>
      </c>
      <c r="F150" s="18">
        <v>96991031.579999998</v>
      </c>
      <c r="G150" s="18">
        <v>5810813.2800000003</v>
      </c>
      <c r="H150" s="14">
        <f t="shared" si="5"/>
        <v>1.9424016842569801E-3</v>
      </c>
    </row>
    <row r="151" spans="1:8">
      <c r="A151" s="12" t="s">
        <v>179</v>
      </c>
      <c r="B151" s="12" t="s">
        <v>347</v>
      </c>
      <c r="C151" s="12">
        <v>54</v>
      </c>
      <c r="D151" s="12">
        <v>485</v>
      </c>
      <c r="E151" s="13">
        <f t="shared" si="4"/>
        <v>539</v>
      </c>
      <c r="F151" s="18">
        <v>11585808.460000001</v>
      </c>
      <c r="G151" s="18">
        <v>695148.53</v>
      </c>
      <c r="H151" s="14">
        <f t="shared" si="5"/>
        <v>2.3236982680688783E-4</v>
      </c>
    </row>
    <row r="152" spans="1:8">
      <c r="A152" s="12" t="s">
        <v>179</v>
      </c>
      <c r="B152" s="12" t="s">
        <v>351</v>
      </c>
      <c r="C152" s="12"/>
      <c r="D152" s="12">
        <v>165</v>
      </c>
      <c r="E152" s="13">
        <f t="shared" si="4"/>
        <v>165</v>
      </c>
      <c r="F152" s="18">
        <v>9565732.6400000006</v>
      </c>
      <c r="G152" s="18">
        <v>573943.15</v>
      </c>
      <c r="H152" s="14">
        <f t="shared" si="5"/>
        <v>1.9185406370995225E-4</v>
      </c>
    </row>
    <row r="153" spans="1:8">
      <c r="A153" s="12" t="s">
        <v>179</v>
      </c>
      <c r="B153" s="12" t="s">
        <v>348</v>
      </c>
      <c r="C153" s="12"/>
      <c r="D153" s="12">
        <v>376</v>
      </c>
      <c r="E153" s="13">
        <f t="shared" si="4"/>
        <v>376</v>
      </c>
      <c r="F153" s="18">
        <v>9410255.0099999998</v>
      </c>
      <c r="G153" s="18">
        <v>564538.12</v>
      </c>
      <c r="H153" s="14">
        <f t="shared" si="5"/>
        <v>1.8871021013348911E-4</v>
      </c>
    </row>
    <row r="154" spans="1:8">
      <c r="A154" s="12" t="s">
        <v>179</v>
      </c>
      <c r="B154" s="12" t="s">
        <v>350</v>
      </c>
      <c r="C154" s="12"/>
      <c r="D154" s="12">
        <v>286</v>
      </c>
      <c r="E154" s="13">
        <f t="shared" si="4"/>
        <v>286</v>
      </c>
      <c r="F154" s="18">
        <v>7113818.9900000002</v>
      </c>
      <c r="G154" s="18">
        <v>426829.18</v>
      </c>
      <c r="H154" s="14">
        <f t="shared" si="5"/>
        <v>1.4267774202547182E-4</v>
      </c>
    </row>
    <row r="155" spans="1:8">
      <c r="A155" s="12" t="s">
        <v>179</v>
      </c>
      <c r="B155" s="12" t="s">
        <v>349</v>
      </c>
      <c r="C155" s="12"/>
      <c r="D155" s="12">
        <v>273</v>
      </c>
      <c r="E155" s="13">
        <f t="shared" si="4"/>
        <v>273</v>
      </c>
      <c r="F155" s="18">
        <v>4241813.6399999997</v>
      </c>
      <c r="G155" s="18">
        <v>254353.12</v>
      </c>
      <c r="H155" s="14">
        <f t="shared" si="5"/>
        <v>8.5023542295617824E-5</v>
      </c>
    </row>
    <row r="156" spans="1:8">
      <c r="A156" s="12" t="s">
        <v>179</v>
      </c>
      <c r="B156" s="12" t="s">
        <v>255</v>
      </c>
      <c r="C156" s="12">
        <v>74</v>
      </c>
      <c r="D156" s="12">
        <v>123</v>
      </c>
      <c r="E156" s="13">
        <f t="shared" si="4"/>
        <v>197</v>
      </c>
      <c r="F156" s="18">
        <v>1543646.03</v>
      </c>
      <c r="G156" s="18">
        <v>92618.77</v>
      </c>
      <c r="H156" s="14">
        <f t="shared" si="5"/>
        <v>3.0960013026233373E-5</v>
      </c>
    </row>
    <row r="157" spans="1:8">
      <c r="A157" s="12" t="s">
        <v>180</v>
      </c>
      <c r="B157" s="12" t="s">
        <v>110</v>
      </c>
      <c r="C157" s="12">
        <v>237</v>
      </c>
      <c r="D157" s="12">
        <v>1674</v>
      </c>
      <c r="E157" s="13">
        <f t="shared" si="4"/>
        <v>1911</v>
      </c>
      <c r="F157" s="18">
        <v>100700873.95999999</v>
      </c>
      <c r="G157" s="18">
        <v>6002397.7800000003</v>
      </c>
      <c r="H157" s="14">
        <f t="shared" si="5"/>
        <v>2.0064433317073232E-3</v>
      </c>
    </row>
    <row r="158" spans="1:8">
      <c r="A158" s="12" t="s">
        <v>180</v>
      </c>
      <c r="B158" s="12" t="s">
        <v>352</v>
      </c>
      <c r="C158" s="12"/>
      <c r="D158" s="12">
        <v>137</v>
      </c>
      <c r="E158" s="13">
        <f t="shared" si="4"/>
        <v>137</v>
      </c>
      <c r="F158" s="18">
        <v>4109027.21</v>
      </c>
      <c r="G158" s="18">
        <v>246541.62</v>
      </c>
      <c r="H158" s="14">
        <f t="shared" si="5"/>
        <v>8.2412363786613419E-5</v>
      </c>
    </row>
    <row r="159" spans="1:8">
      <c r="A159" s="12" t="s">
        <v>180</v>
      </c>
      <c r="B159" s="12" t="s">
        <v>255</v>
      </c>
      <c r="C159" s="12">
        <v>48</v>
      </c>
      <c r="D159" s="12">
        <v>124</v>
      </c>
      <c r="E159" s="13">
        <f t="shared" si="4"/>
        <v>172</v>
      </c>
      <c r="F159" s="18">
        <v>1912122.24</v>
      </c>
      <c r="G159" s="18">
        <v>114703.8</v>
      </c>
      <c r="H159" s="14">
        <f t="shared" si="5"/>
        <v>3.8342456309433469E-5</v>
      </c>
    </row>
    <row r="160" spans="1:8">
      <c r="A160" s="12" t="s">
        <v>182</v>
      </c>
      <c r="B160" s="12" t="s">
        <v>125</v>
      </c>
      <c r="C160" s="12">
        <v>521</v>
      </c>
      <c r="D160" s="12">
        <v>3942</v>
      </c>
      <c r="E160" s="13">
        <f t="shared" si="4"/>
        <v>4463</v>
      </c>
      <c r="F160" s="18">
        <v>345604710.31</v>
      </c>
      <c r="G160" s="18">
        <v>20694245.27</v>
      </c>
      <c r="H160" s="14">
        <f t="shared" si="5"/>
        <v>6.9175406143621677E-3</v>
      </c>
    </row>
    <row r="161" spans="1:8">
      <c r="A161" s="12" t="s">
        <v>182</v>
      </c>
      <c r="B161" s="12" t="s">
        <v>905</v>
      </c>
      <c r="C161" s="12"/>
      <c r="D161" s="12">
        <v>81</v>
      </c>
      <c r="E161" s="13">
        <f t="shared" si="4"/>
        <v>81</v>
      </c>
      <c r="F161" s="18">
        <v>3722564.31</v>
      </c>
      <c r="G161" s="18">
        <v>223353.85</v>
      </c>
      <c r="H161" s="14">
        <f t="shared" si="5"/>
        <v>7.4661303593854397E-5</v>
      </c>
    </row>
    <row r="162" spans="1:8">
      <c r="A162" s="12" t="s">
        <v>182</v>
      </c>
      <c r="B162" s="12" t="s">
        <v>353</v>
      </c>
      <c r="C162" s="12"/>
      <c r="D162" s="12">
        <v>197</v>
      </c>
      <c r="E162" s="13">
        <f t="shared" si="4"/>
        <v>197</v>
      </c>
      <c r="F162" s="18">
        <v>3258218.45</v>
      </c>
      <c r="G162" s="18">
        <v>194923.39</v>
      </c>
      <c r="H162" s="14">
        <f t="shared" si="5"/>
        <v>6.5157750351441368E-5</v>
      </c>
    </row>
    <row r="163" spans="1:8">
      <c r="A163" s="12" t="s">
        <v>182</v>
      </c>
      <c r="B163" s="12" t="s">
        <v>354</v>
      </c>
      <c r="C163" s="12"/>
      <c r="D163" s="12">
        <v>173</v>
      </c>
      <c r="E163" s="13">
        <f t="shared" si="4"/>
        <v>173</v>
      </c>
      <c r="F163" s="18">
        <v>2072567.83</v>
      </c>
      <c r="G163" s="18">
        <v>124354.09</v>
      </c>
      <c r="H163" s="14">
        <f t="shared" si="5"/>
        <v>4.1568293837905605E-5</v>
      </c>
    </row>
    <row r="164" spans="1:8">
      <c r="A164" s="12" t="s">
        <v>182</v>
      </c>
      <c r="B164" s="12" t="s">
        <v>355</v>
      </c>
      <c r="C164" s="12"/>
      <c r="D164" s="12">
        <v>139</v>
      </c>
      <c r="E164" s="13">
        <f t="shared" si="4"/>
        <v>139</v>
      </c>
      <c r="F164" s="18">
        <v>731290.86</v>
      </c>
      <c r="G164" s="18">
        <v>43877.45</v>
      </c>
      <c r="H164" s="14">
        <f t="shared" si="5"/>
        <v>1.4667074757718152E-5</v>
      </c>
    </row>
    <row r="165" spans="1:8">
      <c r="A165" s="12" t="s">
        <v>182</v>
      </c>
      <c r="B165" s="12" t="s">
        <v>889</v>
      </c>
      <c r="C165" s="12"/>
      <c r="D165" s="12">
        <v>110</v>
      </c>
      <c r="E165" s="13">
        <f t="shared" si="4"/>
        <v>110</v>
      </c>
      <c r="F165" s="18">
        <v>721668.03</v>
      </c>
      <c r="G165" s="18">
        <v>43300.09</v>
      </c>
      <c r="H165" s="14">
        <f t="shared" si="5"/>
        <v>1.4474078531134424E-5</v>
      </c>
    </row>
    <row r="166" spans="1:8">
      <c r="A166" s="12" t="s">
        <v>182</v>
      </c>
      <c r="B166" s="12" t="s">
        <v>255</v>
      </c>
      <c r="C166" s="12">
        <v>114</v>
      </c>
      <c r="D166" s="12">
        <v>208</v>
      </c>
      <c r="E166" s="13">
        <f t="shared" si="4"/>
        <v>322</v>
      </c>
      <c r="F166" s="18">
        <v>1486455.73</v>
      </c>
      <c r="G166" s="18">
        <v>89087.33</v>
      </c>
      <c r="H166" s="14">
        <f t="shared" si="5"/>
        <v>2.9779545736488952E-5</v>
      </c>
    </row>
    <row r="167" spans="1:8">
      <c r="A167" s="12" t="s">
        <v>183</v>
      </c>
      <c r="B167" s="12" t="s">
        <v>356</v>
      </c>
      <c r="C167" s="12">
        <v>70</v>
      </c>
      <c r="D167" s="12">
        <v>984</v>
      </c>
      <c r="E167" s="13">
        <f t="shared" si="4"/>
        <v>1054</v>
      </c>
      <c r="F167" s="18">
        <v>43311984.460000001</v>
      </c>
      <c r="G167" s="18">
        <v>2598069.6800000002</v>
      </c>
      <c r="H167" s="14">
        <f t="shared" si="5"/>
        <v>8.6846619897739915E-4</v>
      </c>
    </row>
    <row r="168" spans="1:8">
      <c r="A168" s="12" t="s">
        <v>183</v>
      </c>
      <c r="B168" s="12" t="s">
        <v>175</v>
      </c>
      <c r="C168" s="12">
        <v>41</v>
      </c>
      <c r="D168" s="12">
        <v>660</v>
      </c>
      <c r="E168" s="13">
        <f t="shared" si="4"/>
        <v>701</v>
      </c>
      <c r="F168" s="18">
        <v>34528961.259999998</v>
      </c>
      <c r="G168" s="18">
        <v>2071718.17</v>
      </c>
      <c r="H168" s="14">
        <f t="shared" si="5"/>
        <v>6.9252076582192092E-4</v>
      </c>
    </row>
    <row r="169" spans="1:8">
      <c r="A169" s="12" t="s">
        <v>183</v>
      </c>
      <c r="B169" s="12" t="s">
        <v>75</v>
      </c>
      <c r="C169" s="12">
        <v>83</v>
      </c>
      <c r="D169" s="12">
        <v>936</v>
      </c>
      <c r="E169" s="13">
        <f t="shared" si="4"/>
        <v>1019</v>
      </c>
      <c r="F169" s="18">
        <v>27858325.93</v>
      </c>
      <c r="G169" s="18">
        <v>1666846.25</v>
      </c>
      <c r="H169" s="14">
        <f t="shared" si="5"/>
        <v>5.5718275693715481E-4</v>
      </c>
    </row>
    <row r="170" spans="1:8">
      <c r="A170" s="12" t="s">
        <v>183</v>
      </c>
      <c r="B170" s="12" t="s">
        <v>357</v>
      </c>
      <c r="C170" s="12"/>
      <c r="D170" s="12">
        <v>566</v>
      </c>
      <c r="E170" s="13">
        <f t="shared" si="4"/>
        <v>566</v>
      </c>
      <c r="F170" s="18">
        <v>22415406.989999998</v>
      </c>
      <c r="G170" s="18">
        <v>1344650.96</v>
      </c>
      <c r="H170" s="14">
        <f t="shared" si="5"/>
        <v>4.494813657894313E-4</v>
      </c>
    </row>
    <row r="171" spans="1:8">
      <c r="A171" s="12" t="s">
        <v>183</v>
      </c>
      <c r="B171" s="12" t="s">
        <v>129</v>
      </c>
      <c r="C171" s="12">
        <v>36</v>
      </c>
      <c r="D171" s="12">
        <v>624</v>
      </c>
      <c r="E171" s="13">
        <f t="shared" si="4"/>
        <v>660</v>
      </c>
      <c r="F171" s="18">
        <v>20003762.050000001</v>
      </c>
      <c r="G171" s="18">
        <v>1199125.76</v>
      </c>
      <c r="H171" s="14">
        <f t="shared" si="5"/>
        <v>4.0083612802990136E-4</v>
      </c>
    </row>
    <row r="172" spans="1:8">
      <c r="A172" s="12" t="s">
        <v>183</v>
      </c>
      <c r="B172" s="12" t="s">
        <v>358</v>
      </c>
      <c r="C172" s="12"/>
      <c r="D172" s="12">
        <v>333</v>
      </c>
      <c r="E172" s="13">
        <f t="shared" si="4"/>
        <v>333</v>
      </c>
      <c r="F172" s="18">
        <v>6020909.0999999996</v>
      </c>
      <c r="G172" s="18">
        <v>361213.5</v>
      </c>
      <c r="H172" s="14">
        <f t="shared" si="5"/>
        <v>1.2074415008158009E-4</v>
      </c>
    </row>
    <row r="173" spans="1:8">
      <c r="A173" s="12" t="s">
        <v>183</v>
      </c>
      <c r="B173" s="12" t="s">
        <v>360</v>
      </c>
      <c r="C173" s="12"/>
      <c r="D173" s="12">
        <v>197</v>
      </c>
      <c r="E173" s="13">
        <f t="shared" si="4"/>
        <v>197</v>
      </c>
      <c r="F173" s="18">
        <v>5497865.6299999999</v>
      </c>
      <c r="G173" s="18">
        <v>318587.34999999998</v>
      </c>
      <c r="H173" s="14">
        <f t="shared" si="5"/>
        <v>1.0649535192481145E-4</v>
      </c>
    </row>
    <row r="174" spans="1:8">
      <c r="A174" s="12" t="s">
        <v>183</v>
      </c>
      <c r="B174" s="12" t="s">
        <v>361</v>
      </c>
      <c r="C174" s="12"/>
      <c r="D174" s="12">
        <v>138</v>
      </c>
      <c r="E174" s="13">
        <f t="shared" si="4"/>
        <v>138</v>
      </c>
      <c r="F174" s="18">
        <v>1786731.04</v>
      </c>
      <c r="G174" s="18">
        <v>107203.91</v>
      </c>
      <c r="H174" s="14">
        <f t="shared" si="5"/>
        <v>3.5835440808198488E-5</v>
      </c>
    </row>
    <row r="175" spans="1:8">
      <c r="A175" s="12" t="s">
        <v>183</v>
      </c>
      <c r="B175" s="12" t="s">
        <v>359</v>
      </c>
      <c r="C175" s="12"/>
      <c r="D175" s="12">
        <v>58</v>
      </c>
      <c r="E175" s="13">
        <f t="shared" si="4"/>
        <v>58</v>
      </c>
      <c r="F175" s="18">
        <v>1421635.68</v>
      </c>
      <c r="G175" s="18">
        <v>85298.18</v>
      </c>
      <c r="H175" s="14">
        <f t="shared" si="5"/>
        <v>2.8512932787965102E-5</v>
      </c>
    </row>
    <row r="176" spans="1:8">
      <c r="A176" s="12" t="s">
        <v>183</v>
      </c>
      <c r="B176" s="12" t="s">
        <v>255</v>
      </c>
      <c r="C176" s="12">
        <v>252</v>
      </c>
      <c r="D176" s="12">
        <v>1039</v>
      </c>
      <c r="E176" s="13">
        <f t="shared" si="4"/>
        <v>1291</v>
      </c>
      <c r="F176" s="18">
        <v>14655531.140000001</v>
      </c>
      <c r="G176" s="18">
        <v>876480.55</v>
      </c>
      <c r="H176" s="14">
        <f t="shared" si="5"/>
        <v>2.9298434048778872E-4</v>
      </c>
    </row>
    <row r="177" spans="1:8">
      <c r="A177" s="12" t="s">
        <v>50</v>
      </c>
      <c r="B177" s="12" t="s">
        <v>50</v>
      </c>
      <c r="C177" s="12">
        <v>765</v>
      </c>
      <c r="D177" s="12">
        <v>4717</v>
      </c>
      <c r="E177" s="13">
        <f t="shared" si="4"/>
        <v>5482</v>
      </c>
      <c r="F177" s="18">
        <v>369128092.25999999</v>
      </c>
      <c r="G177" s="18">
        <v>22097345.73</v>
      </c>
      <c r="H177" s="14">
        <f t="shared" si="5"/>
        <v>7.3865601070493845E-3</v>
      </c>
    </row>
    <row r="178" spans="1:8">
      <c r="A178" s="12" t="s">
        <v>50</v>
      </c>
      <c r="B178" s="12" t="s">
        <v>61</v>
      </c>
      <c r="C178" s="12">
        <v>139</v>
      </c>
      <c r="D178" s="12">
        <v>1976</v>
      </c>
      <c r="E178" s="13">
        <f t="shared" si="4"/>
        <v>2115</v>
      </c>
      <c r="F178" s="18">
        <v>87705275.569999993</v>
      </c>
      <c r="G178" s="18">
        <v>5249409.01</v>
      </c>
      <c r="H178" s="14">
        <f t="shared" si="5"/>
        <v>1.7547390375582273E-3</v>
      </c>
    </row>
    <row r="179" spans="1:8">
      <c r="A179" s="12" t="s">
        <v>50</v>
      </c>
      <c r="B179" s="12" t="s">
        <v>362</v>
      </c>
      <c r="C179" s="12">
        <v>106</v>
      </c>
      <c r="D179" s="12">
        <v>548</v>
      </c>
      <c r="E179" s="13">
        <f t="shared" si="4"/>
        <v>654</v>
      </c>
      <c r="F179" s="18">
        <v>14075239.07</v>
      </c>
      <c r="G179" s="18">
        <v>844514.42</v>
      </c>
      <c r="H179" s="14">
        <f t="shared" si="5"/>
        <v>2.8229890597815019E-4</v>
      </c>
    </row>
    <row r="180" spans="1:8">
      <c r="A180" s="12" t="s">
        <v>50</v>
      </c>
      <c r="B180" s="12" t="s">
        <v>363</v>
      </c>
      <c r="C180" s="12"/>
      <c r="D180" s="12">
        <v>277</v>
      </c>
      <c r="E180" s="13">
        <f t="shared" si="4"/>
        <v>277</v>
      </c>
      <c r="F180" s="18">
        <v>9097895.9600000009</v>
      </c>
      <c r="G180" s="18">
        <v>545873.76</v>
      </c>
      <c r="H180" s="14">
        <f t="shared" si="5"/>
        <v>1.8247120664935401E-4</v>
      </c>
    </row>
    <row r="181" spans="1:8">
      <c r="A181" s="12" t="s">
        <v>50</v>
      </c>
      <c r="B181" s="12" t="s">
        <v>364</v>
      </c>
      <c r="C181" s="12"/>
      <c r="D181" s="12">
        <v>245</v>
      </c>
      <c r="E181" s="13">
        <f t="shared" si="4"/>
        <v>245</v>
      </c>
      <c r="F181" s="18">
        <v>4852224.18</v>
      </c>
      <c r="G181" s="18">
        <v>291133.40000000002</v>
      </c>
      <c r="H181" s="14">
        <f t="shared" si="5"/>
        <v>9.7318220230862605E-5</v>
      </c>
    </row>
    <row r="182" spans="1:8">
      <c r="A182" s="12" t="s">
        <v>50</v>
      </c>
      <c r="B182" s="12" t="s">
        <v>365</v>
      </c>
      <c r="C182" s="12"/>
      <c r="D182" s="12">
        <v>247</v>
      </c>
      <c r="E182" s="13">
        <f t="shared" si="4"/>
        <v>247</v>
      </c>
      <c r="F182" s="18">
        <v>4416503.12</v>
      </c>
      <c r="G182" s="18">
        <v>264519.12</v>
      </c>
      <c r="H182" s="14">
        <f t="shared" si="5"/>
        <v>8.8421768081003313E-5</v>
      </c>
    </row>
    <row r="183" spans="1:8">
      <c r="A183" s="12" t="s">
        <v>50</v>
      </c>
      <c r="B183" s="12" t="s">
        <v>369</v>
      </c>
      <c r="C183" s="12"/>
      <c r="D183" s="12">
        <v>172</v>
      </c>
      <c r="E183" s="13">
        <f t="shared" si="4"/>
        <v>172</v>
      </c>
      <c r="F183" s="18">
        <v>3016466.09</v>
      </c>
      <c r="G183" s="18">
        <v>180987.99</v>
      </c>
      <c r="H183" s="14">
        <f t="shared" si="5"/>
        <v>6.0499513521846538E-5</v>
      </c>
    </row>
    <row r="184" spans="1:8">
      <c r="A184" s="12" t="s">
        <v>50</v>
      </c>
      <c r="B184" s="12" t="s">
        <v>906</v>
      </c>
      <c r="C184" s="12"/>
      <c r="D184" s="12">
        <v>74</v>
      </c>
      <c r="E184" s="13">
        <f t="shared" si="4"/>
        <v>74</v>
      </c>
      <c r="F184" s="18">
        <v>2665908.9900000002</v>
      </c>
      <c r="G184" s="18">
        <v>159954.57</v>
      </c>
      <c r="H184" s="14">
        <f t="shared" si="5"/>
        <v>5.3468595737187585E-5</v>
      </c>
    </row>
    <row r="185" spans="1:8">
      <c r="A185" s="12" t="s">
        <v>50</v>
      </c>
      <c r="B185" s="12" t="s">
        <v>368</v>
      </c>
      <c r="C185" s="12"/>
      <c r="D185" s="12">
        <v>163</v>
      </c>
      <c r="E185" s="13">
        <f t="shared" si="4"/>
        <v>163</v>
      </c>
      <c r="F185" s="18">
        <v>2350123.09</v>
      </c>
      <c r="G185" s="18">
        <v>141007.34</v>
      </c>
      <c r="H185" s="14">
        <f t="shared" si="5"/>
        <v>4.7135036269586796E-5</v>
      </c>
    </row>
    <row r="186" spans="1:8">
      <c r="A186" s="12" t="s">
        <v>50</v>
      </c>
      <c r="B186" s="12" t="s">
        <v>366</v>
      </c>
      <c r="C186" s="12"/>
      <c r="D186" s="12">
        <v>117</v>
      </c>
      <c r="E186" s="13">
        <f t="shared" si="4"/>
        <v>117</v>
      </c>
      <c r="F186" s="18">
        <v>2194165.9300000002</v>
      </c>
      <c r="G186" s="18">
        <v>131650.04999999999</v>
      </c>
      <c r="H186" s="14">
        <f t="shared" si="5"/>
        <v>4.4007140916514806E-5</v>
      </c>
    </row>
    <row r="187" spans="1:8">
      <c r="A187" s="12" t="s">
        <v>50</v>
      </c>
      <c r="B187" s="12" t="s">
        <v>367</v>
      </c>
      <c r="C187" s="12"/>
      <c r="D187" s="12">
        <v>113</v>
      </c>
      <c r="E187" s="13">
        <f t="shared" si="4"/>
        <v>113</v>
      </c>
      <c r="F187" s="18">
        <v>1458304.63</v>
      </c>
      <c r="G187" s="18">
        <v>87498.29</v>
      </c>
      <c r="H187" s="14">
        <f t="shared" si="5"/>
        <v>2.924837155765667E-5</v>
      </c>
    </row>
    <row r="188" spans="1:8">
      <c r="A188" s="12" t="s">
        <v>50</v>
      </c>
      <c r="B188" s="12" t="s">
        <v>255</v>
      </c>
      <c r="C188" s="12">
        <v>229</v>
      </c>
      <c r="D188" s="12">
        <v>238</v>
      </c>
      <c r="E188" s="13">
        <f t="shared" si="4"/>
        <v>467</v>
      </c>
      <c r="F188" s="18">
        <v>3196508.74</v>
      </c>
      <c r="G188" s="18">
        <v>191790.54</v>
      </c>
      <c r="H188" s="14">
        <f t="shared" si="5"/>
        <v>6.4110521190341137E-5</v>
      </c>
    </row>
    <row r="189" spans="1:8">
      <c r="A189" s="12" t="s">
        <v>186</v>
      </c>
      <c r="B189" s="12" t="s">
        <v>59</v>
      </c>
      <c r="C189" s="12">
        <v>246</v>
      </c>
      <c r="D189" s="12">
        <v>2496</v>
      </c>
      <c r="E189" s="13">
        <f t="shared" si="4"/>
        <v>2742</v>
      </c>
      <c r="F189" s="18">
        <v>140106682.25999999</v>
      </c>
      <c r="G189" s="18">
        <v>8382113.1399999997</v>
      </c>
      <c r="H189" s="14">
        <f t="shared" si="5"/>
        <v>2.8019194381631485E-3</v>
      </c>
    </row>
    <row r="190" spans="1:8">
      <c r="A190" s="12" t="s">
        <v>186</v>
      </c>
      <c r="B190" s="12" t="s">
        <v>370</v>
      </c>
      <c r="C190" s="12"/>
      <c r="D190" s="12">
        <v>283</v>
      </c>
      <c r="E190" s="13">
        <f t="shared" si="4"/>
        <v>283</v>
      </c>
      <c r="F190" s="18">
        <v>4809166.09</v>
      </c>
      <c r="G190" s="18">
        <v>288549.94</v>
      </c>
      <c r="H190" s="14">
        <f t="shared" si="5"/>
        <v>9.6454637662742198E-5</v>
      </c>
    </row>
    <row r="191" spans="1:8">
      <c r="A191" s="12" t="s">
        <v>186</v>
      </c>
      <c r="B191" s="12" t="s">
        <v>376</v>
      </c>
      <c r="C191" s="12"/>
      <c r="D191" s="12">
        <v>89</v>
      </c>
      <c r="E191" s="13">
        <f t="shared" si="4"/>
        <v>89</v>
      </c>
      <c r="F191" s="18">
        <v>4579987.92</v>
      </c>
      <c r="G191" s="18">
        <v>274799.28000000003</v>
      </c>
      <c r="H191" s="14">
        <f t="shared" si="5"/>
        <v>9.1858154544694899E-5</v>
      </c>
    </row>
    <row r="192" spans="1:8">
      <c r="A192" s="12" t="s">
        <v>186</v>
      </c>
      <c r="B192" s="12" t="s">
        <v>371</v>
      </c>
      <c r="C192" s="12"/>
      <c r="D192" s="12">
        <v>154</v>
      </c>
      <c r="E192" s="13">
        <f t="shared" si="4"/>
        <v>154</v>
      </c>
      <c r="F192" s="18">
        <v>3648208.07</v>
      </c>
      <c r="G192" s="18">
        <v>218892.54</v>
      </c>
      <c r="H192" s="14">
        <f t="shared" si="5"/>
        <v>7.3170005278037155E-5</v>
      </c>
    </row>
    <row r="193" spans="1:8">
      <c r="A193" s="12" t="s">
        <v>186</v>
      </c>
      <c r="B193" s="12" t="s">
        <v>373</v>
      </c>
      <c r="C193" s="12"/>
      <c r="D193" s="12">
        <v>145</v>
      </c>
      <c r="E193" s="13">
        <f t="shared" si="4"/>
        <v>145</v>
      </c>
      <c r="F193" s="18">
        <v>3274499.15</v>
      </c>
      <c r="G193" s="18">
        <v>196470.02</v>
      </c>
      <c r="H193" s="14">
        <f t="shared" si="5"/>
        <v>6.567474798536334E-5</v>
      </c>
    </row>
    <row r="194" spans="1:8">
      <c r="A194" s="12" t="s">
        <v>186</v>
      </c>
      <c r="B194" s="12" t="s">
        <v>374</v>
      </c>
      <c r="C194" s="12"/>
      <c r="D194" s="12">
        <v>147</v>
      </c>
      <c r="E194" s="13">
        <f t="shared" si="4"/>
        <v>147</v>
      </c>
      <c r="F194" s="18">
        <v>2291317.52</v>
      </c>
      <c r="G194" s="18">
        <v>137479.09</v>
      </c>
      <c r="H194" s="14">
        <f t="shared" si="5"/>
        <v>4.5955635312741789E-5</v>
      </c>
    </row>
    <row r="195" spans="1:8">
      <c r="A195" s="12" t="s">
        <v>186</v>
      </c>
      <c r="B195" s="12" t="s">
        <v>375</v>
      </c>
      <c r="C195" s="12"/>
      <c r="D195" s="12">
        <v>104</v>
      </c>
      <c r="E195" s="13">
        <f t="shared" si="4"/>
        <v>104</v>
      </c>
      <c r="F195" s="18">
        <v>2271716.77</v>
      </c>
      <c r="G195" s="18">
        <v>136303</v>
      </c>
      <c r="H195" s="14">
        <f t="shared" si="5"/>
        <v>4.5562499431969212E-5</v>
      </c>
    </row>
    <row r="196" spans="1:8">
      <c r="A196" s="12" t="s">
        <v>186</v>
      </c>
      <c r="B196" s="12" t="s">
        <v>372</v>
      </c>
      <c r="C196" s="12"/>
      <c r="D196" s="12">
        <v>210</v>
      </c>
      <c r="E196" s="13">
        <f t="shared" si="4"/>
        <v>210</v>
      </c>
      <c r="F196" s="18">
        <v>2044919.6</v>
      </c>
      <c r="G196" s="18">
        <v>122695.23</v>
      </c>
      <c r="H196" s="14">
        <f t="shared" si="5"/>
        <v>4.1013780673795379E-5</v>
      </c>
    </row>
    <row r="197" spans="1:8">
      <c r="A197" s="12" t="s">
        <v>186</v>
      </c>
      <c r="B197" s="12" t="s">
        <v>907</v>
      </c>
      <c r="C197" s="12"/>
      <c r="D197" s="12">
        <v>67</v>
      </c>
      <c r="E197" s="13">
        <f t="shared" si="4"/>
        <v>67</v>
      </c>
      <c r="F197" s="18">
        <v>708432.99</v>
      </c>
      <c r="G197" s="18">
        <v>42505.93</v>
      </c>
      <c r="H197" s="14">
        <f t="shared" si="5"/>
        <v>1.420861178022731E-5</v>
      </c>
    </row>
    <row r="198" spans="1:8">
      <c r="A198" s="12" t="s">
        <v>186</v>
      </c>
      <c r="B198" s="12" t="s">
        <v>255</v>
      </c>
      <c r="C198" s="12">
        <v>186</v>
      </c>
      <c r="D198" s="12">
        <v>164</v>
      </c>
      <c r="E198" s="13">
        <f t="shared" si="4"/>
        <v>350</v>
      </c>
      <c r="F198" s="18">
        <v>5915386.54</v>
      </c>
      <c r="G198" s="18">
        <v>354923.22</v>
      </c>
      <c r="H198" s="14">
        <f t="shared" si="5"/>
        <v>1.1864147531340236E-4</v>
      </c>
    </row>
    <row r="199" spans="1:8">
      <c r="A199" s="12" t="s">
        <v>188</v>
      </c>
      <c r="B199" s="12" t="s">
        <v>142</v>
      </c>
      <c r="C199" s="12">
        <v>507</v>
      </c>
      <c r="D199" s="12">
        <v>5961</v>
      </c>
      <c r="E199" s="13">
        <f t="shared" si="4"/>
        <v>6468</v>
      </c>
      <c r="F199" s="18">
        <v>1094398137.9400001</v>
      </c>
      <c r="G199" s="18">
        <v>65288405.93</v>
      </c>
      <c r="H199" s="14">
        <f t="shared" si="5"/>
        <v>2.1824192850486052E-2</v>
      </c>
    </row>
    <row r="200" spans="1:8">
      <c r="A200" s="12" t="s">
        <v>188</v>
      </c>
      <c r="B200" s="12" t="s">
        <v>137</v>
      </c>
      <c r="C200" s="12">
        <v>537</v>
      </c>
      <c r="D200" s="12">
        <v>3378</v>
      </c>
      <c r="E200" s="13">
        <f t="shared" si="4"/>
        <v>3915</v>
      </c>
      <c r="F200" s="18">
        <v>437774784.66000003</v>
      </c>
      <c r="G200" s="18">
        <v>26266487.129999999</v>
      </c>
      <c r="H200" s="14">
        <f t="shared" si="5"/>
        <v>8.7801941625675999E-3</v>
      </c>
    </row>
    <row r="201" spans="1:8">
      <c r="A201" s="12" t="s">
        <v>188</v>
      </c>
      <c r="B201" s="12" t="s">
        <v>114</v>
      </c>
      <c r="C201" s="12">
        <v>287</v>
      </c>
      <c r="D201" s="12">
        <v>1699</v>
      </c>
      <c r="E201" s="13">
        <f t="shared" ref="E201:E264" si="6">D201+C201</f>
        <v>1986</v>
      </c>
      <c r="F201" s="18">
        <v>114636870.59999999</v>
      </c>
      <c r="G201" s="18">
        <v>6872816.4500000002</v>
      </c>
      <c r="H201" s="14">
        <f t="shared" ref="H201:H264" si="7">G201/G$808</f>
        <v>2.297401345525437E-3</v>
      </c>
    </row>
    <row r="202" spans="1:8">
      <c r="A202" s="12" t="s">
        <v>188</v>
      </c>
      <c r="B202" s="12" t="s">
        <v>73</v>
      </c>
      <c r="C202" s="12"/>
      <c r="D202" s="12">
        <v>112</v>
      </c>
      <c r="E202" s="13">
        <f t="shared" si="6"/>
        <v>112</v>
      </c>
      <c r="F202" s="18">
        <v>69956856.530000001</v>
      </c>
      <c r="G202" s="18">
        <v>4197411.41</v>
      </c>
      <c r="H202" s="14">
        <f t="shared" si="7"/>
        <v>1.4030839745557038E-3</v>
      </c>
    </row>
    <row r="203" spans="1:8">
      <c r="A203" s="12" t="s">
        <v>188</v>
      </c>
      <c r="B203" s="12" t="s">
        <v>51</v>
      </c>
      <c r="C203" s="12">
        <v>108</v>
      </c>
      <c r="D203" s="12">
        <v>630</v>
      </c>
      <c r="E203" s="13">
        <f t="shared" si="6"/>
        <v>738</v>
      </c>
      <c r="F203" s="18">
        <v>31016637.170000002</v>
      </c>
      <c r="G203" s="18">
        <v>1860998.34</v>
      </c>
      <c r="H203" s="14">
        <f t="shared" si="7"/>
        <v>6.2208268203301214E-4</v>
      </c>
    </row>
    <row r="204" spans="1:8">
      <c r="A204" s="12" t="s">
        <v>188</v>
      </c>
      <c r="B204" s="12" t="s">
        <v>384</v>
      </c>
      <c r="C204" s="12"/>
      <c r="D204" s="12">
        <v>389</v>
      </c>
      <c r="E204" s="13">
        <f t="shared" si="6"/>
        <v>389</v>
      </c>
      <c r="F204" s="18">
        <v>25819794.18</v>
      </c>
      <c r="G204" s="18">
        <v>1546646.27</v>
      </c>
      <c r="H204" s="14">
        <f t="shared" si="7"/>
        <v>5.1700307255403259E-4</v>
      </c>
    </row>
    <row r="205" spans="1:8">
      <c r="A205" s="12" t="s">
        <v>188</v>
      </c>
      <c r="B205" s="12" t="s">
        <v>378</v>
      </c>
      <c r="C205" s="12">
        <v>52</v>
      </c>
      <c r="D205" s="12">
        <v>710</v>
      </c>
      <c r="E205" s="13">
        <f t="shared" si="6"/>
        <v>762</v>
      </c>
      <c r="F205" s="18">
        <v>21803124.359999999</v>
      </c>
      <c r="G205" s="18">
        <v>1308187.51</v>
      </c>
      <c r="H205" s="14">
        <f t="shared" si="7"/>
        <v>4.3729259577033681E-4</v>
      </c>
    </row>
    <row r="206" spans="1:8">
      <c r="A206" s="12" t="s">
        <v>188</v>
      </c>
      <c r="B206" s="12" t="s">
        <v>383</v>
      </c>
      <c r="C206" s="12"/>
      <c r="D206" s="12">
        <v>382</v>
      </c>
      <c r="E206" s="13">
        <f t="shared" si="6"/>
        <v>382</v>
      </c>
      <c r="F206" s="18">
        <v>16747985.380000001</v>
      </c>
      <c r="G206" s="18">
        <v>1004879.19</v>
      </c>
      <c r="H206" s="14">
        <f t="shared" si="7"/>
        <v>3.3590462076089797E-4</v>
      </c>
    </row>
    <row r="207" spans="1:8">
      <c r="A207" s="12" t="s">
        <v>188</v>
      </c>
      <c r="B207" s="12" t="s">
        <v>133</v>
      </c>
      <c r="C207" s="12">
        <v>146</v>
      </c>
      <c r="D207" s="12">
        <v>567</v>
      </c>
      <c r="E207" s="13">
        <f t="shared" si="6"/>
        <v>713</v>
      </c>
      <c r="F207" s="18">
        <v>8485139.0299999993</v>
      </c>
      <c r="G207" s="18">
        <v>509108.28</v>
      </c>
      <c r="H207" s="14">
        <f t="shared" si="7"/>
        <v>1.7018147596392467E-4</v>
      </c>
    </row>
    <row r="208" spans="1:8">
      <c r="A208" s="12" t="s">
        <v>188</v>
      </c>
      <c r="B208" s="12" t="s">
        <v>379</v>
      </c>
      <c r="C208" s="12"/>
      <c r="D208" s="12">
        <v>404</v>
      </c>
      <c r="E208" s="13">
        <f t="shared" si="6"/>
        <v>404</v>
      </c>
      <c r="F208" s="18">
        <v>7780672.2400000002</v>
      </c>
      <c r="G208" s="18">
        <v>466840.32000000001</v>
      </c>
      <c r="H208" s="14">
        <f t="shared" si="7"/>
        <v>1.5605241128089861E-4</v>
      </c>
    </row>
    <row r="209" spans="1:8">
      <c r="A209" s="12" t="s">
        <v>188</v>
      </c>
      <c r="B209" s="12" t="s">
        <v>381</v>
      </c>
      <c r="C209" s="12"/>
      <c r="D209" s="12">
        <v>312</v>
      </c>
      <c r="E209" s="13">
        <f t="shared" si="6"/>
        <v>312</v>
      </c>
      <c r="F209" s="18">
        <v>7641328.0700000003</v>
      </c>
      <c r="G209" s="18">
        <v>458479.74</v>
      </c>
      <c r="H209" s="14">
        <f t="shared" si="7"/>
        <v>1.5325768980374159E-4</v>
      </c>
    </row>
    <row r="210" spans="1:8">
      <c r="A210" s="12" t="s">
        <v>188</v>
      </c>
      <c r="B210" s="12" t="s">
        <v>382</v>
      </c>
      <c r="C210" s="12"/>
      <c r="D210" s="12">
        <v>275</v>
      </c>
      <c r="E210" s="13">
        <f t="shared" si="6"/>
        <v>275</v>
      </c>
      <c r="F210" s="18">
        <v>5614269.7300000004</v>
      </c>
      <c r="G210" s="18">
        <v>336856.18</v>
      </c>
      <c r="H210" s="14">
        <f t="shared" si="7"/>
        <v>1.1260214015762909E-4</v>
      </c>
    </row>
    <row r="211" spans="1:8">
      <c r="A211" s="12" t="s">
        <v>188</v>
      </c>
      <c r="B211" s="12" t="s">
        <v>380</v>
      </c>
      <c r="C211" s="12"/>
      <c r="D211" s="12">
        <v>148</v>
      </c>
      <c r="E211" s="13">
        <f t="shared" si="6"/>
        <v>148</v>
      </c>
      <c r="F211" s="18">
        <v>5118649.91</v>
      </c>
      <c r="G211" s="18">
        <v>307055.18</v>
      </c>
      <c r="H211" s="14">
        <f t="shared" si="7"/>
        <v>1.0264045152588867E-4</v>
      </c>
    </row>
    <row r="212" spans="1:8">
      <c r="A212" s="12" t="s">
        <v>188</v>
      </c>
      <c r="B212" s="12" t="s">
        <v>385</v>
      </c>
      <c r="C212" s="12"/>
      <c r="D212" s="12">
        <v>117</v>
      </c>
      <c r="E212" s="13">
        <f t="shared" si="6"/>
        <v>117</v>
      </c>
      <c r="F212" s="18">
        <v>2515301.21</v>
      </c>
      <c r="G212" s="18">
        <v>150918.1</v>
      </c>
      <c r="H212" s="14">
        <f t="shared" si="7"/>
        <v>5.044794205207422E-5</v>
      </c>
    </row>
    <row r="213" spans="1:8">
      <c r="A213" s="12" t="s">
        <v>188</v>
      </c>
      <c r="B213" s="12" t="s">
        <v>844</v>
      </c>
      <c r="C213" s="12"/>
      <c r="D213" s="12">
        <v>55</v>
      </c>
      <c r="E213" s="13">
        <f t="shared" si="6"/>
        <v>55</v>
      </c>
      <c r="F213" s="18">
        <v>306599.78000000003</v>
      </c>
      <c r="G213" s="18">
        <v>18395.98</v>
      </c>
      <c r="H213" s="14">
        <f t="shared" si="7"/>
        <v>6.1492911256576665E-6</v>
      </c>
    </row>
    <row r="214" spans="1:8">
      <c r="A214" s="12" t="s">
        <v>188</v>
      </c>
      <c r="B214" s="12" t="s">
        <v>377</v>
      </c>
      <c r="C214" s="12">
        <v>310</v>
      </c>
      <c r="D214" s="12"/>
      <c r="E214" s="13">
        <f t="shared" si="6"/>
        <v>310</v>
      </c>
      <c r="F214" s="18">
        <v>0</v>
      </c>
      <c r="G214" s="18">
        <v>0</v>
      </c>
      <c r="H214" s="14">
        <f t="shared" si="7"/>
        <v>0</v>
      </c>
    </row>
    <row r="215" spans="1:8">
      <c r="A215" s="12" t="s">
        <v>188</v>
      </c>
      <c r="B215" s="12" t="s">
        <v>255</v>
      </c>
      <c r="C215" s="12">
        <v>405</v>
      </c>
      <c r="D215" s="12">
        <v>403</v>
      </c>
      <c r="E215" s="13">
        <f t="shared" si="6"/>
        <v>808</v>
      </c>
      <c r="F215" s="18">
        <v>13586898.810000001</v>
      </c>
      <c r="G215" s="18">
        <v>814948.17</v>
      </c>
      <c r="H215" s="14">
        <f t="shared" si="7"/>
        <v>2.7241568808250257E-4</v>
      </c>
    </row>
    <row r="216" spans="1:8">
      <c r="A216" s="12" t="s">
        <v>189</v>
      </c>
      <c r="B216" s="12" t="s">
        <v>34</v>
      </c>
      <c r="C216" s="12">
        <v>210</v>
      </c>
      <c r="D216" s="12">
        <v>2046</v>
      </c>
      <c r="E216" s="13">
        <f t="shared" si="6"/>
        <v>2256</v>
      </c>
      <c r="F216" s="18">
        <v>110178139.76000001</v>
      </c>
      <c r="G216" s="18">
        <v>6610630.5800000001</v>
      </c>
      <c r="H216" s="14">
        <f t="shared" si="7"/>
        <v>2.2097595214060459E-3</v>
      </c>
    </row>
    <row r="217" spans="1:8">
      <c r="A217" s="12" t="s">
        <v>189</v>
      </c>
      <c r="B217" s="12" t="s">
        <v>386</v>
      </c>
      <c r="C217" s="12"/>
      <c r="D217" s="12">
        <v>290</v>
      </c>
      <c r="E217" s="13">
        <f t="shared" si="6"/>
        <v>290</v>
      </c>
      <c r="F217" s="18">
        <v>5179692.9800000004</v>
      </c>
      <c r="G217" s="18">
        <v>309585.43</v>
      </c>
      <c r="H217" s="14">
        <f t="shared" si="7"/>
        <v>1.0348624739382804E-4</v>
      </c>
    </row>
    <row r="218" spans="1:8">
      <c r="A218" s="12" t="s">
        <v>189</v>
      </c>
      <c r="B218" s="12" t="s">
        <v>387</v>
      </c>
      <c r="C218" s="12"/>
      <c r="D218" s="12">
        <v>139</v>
      </c>
      <c r="E218" s="13">
        <f t="shared" si="6"/>
        <v>139</v>
      </c>
      <c r="F218" s="18">
        <v>2696000.63</v>
      </c>
      <c r="G218" s="18">
        <v>161760.07</v>
      </c>
      <c r="H218" s="14">
        <f t="shared" si="7"/>
        <v>5.4072126787306958E-5</v>
      </c>
    </row>
    <row r="219" spans="1:8">
      <c r="A219" s="12" t="s">
        <v>189</v>
      </c>
      <c r="B219" s="12" t="s">
        <v>255</v>
      </c>
      <c r="C219" s="12">
        <v>12</v>
      </c>
      <c r="D219" s="12">
        <v>93</v>
      </c>
      <c r="E219" s="13">
        <f t="shared" si="6"/>
        <v>105</v>
      </c>
      <c r="F219" s="18">
        <v>2132181.44</v>
      </c>
      <c r="G219" s="18">
        <v>127930.89</v>
      </c>
      <c r="H219" s="14">
        <f t="shared" si="7"/>
        <v>4.2763923779787058E-5</v>
      </c>
    </row>
    <row r="220" spans="1:8">
      <c r="A220" s="12" t="s">
        <v>191</v>
      </c>
      <c r="B220" s="12" t="s">
        <v>388</v>
      </c>
      <c r="C220" s="12">
        <v>117</v>
      </c>
      <c r="D220" s="12">
        <v>763</v>
      </c>
      <c r="E220" s="13">
        <f t="shared" si="6"/>
        <v>880</v>
      </c>
      <c r="F220" s="18">
        <v>39489725.240000002</v>
      </c>
      <c r="G220" s="18">
        <v>2366572.33</v>
      </c>
      <c r="H220" s="14">
        <f t="shared" si="7"/>
        <v>7.9108273802732927E-4</v>
      </c>
    </row>
    <row r="221" spans="1:8">
      <c r="A221" s="12" t="s">
        <v>191</v>
      </c>
      <c r="B221" s="12" t="s">
        <v>389</v>
      </c>
      <c r="C221" s="12">
        <v>79</v>
      </c>
      <c r="D221" s="12">
        <v>558</v>
      </c>
      <c r="E221" s="13">
        <f t="shared" si="6"/>
        <v>637</v>
      </c>
      <c r="F221" s="18">
        <v>19293563.670000002</v>
      </c>
      <c r="G221" s="18">
        <v>1148150.72</v>
      </c>
      <c r="H221" s="14">
        <f t="shared" si="7"/>
        <v>3.8379651605478267E-4</v>
      </c>
    </row>
    <row r="222" spans="1:8">
      <c r="A222" s="12" t="s">
        <v>191</v>
      </c>
      <c r="B222" s="12" t="s">
        <v>890</v>
      </c>
      <c r="C222" s="12"/>
      <c r="D222" s="12">
        <v>92</v>
      </c>
      <c r="E222" s="13">
        <f t="shared" si="6"/>
        <v>92</v>
      </c>
      <c r="F222" s="18">
        <v>2451669.19</v>
      </c>
      <c r="G222" s="18">
        <v>147100.16</v>
      </c>
      <c r="H222" s="14">
        <f t="shared" si="7"/>
        <v>4.9171705365564806E-5</v>
      </c>
    </row>
    <row r="223" spans="1:8">
      <c r="A223" s="12" t="s">
        <v>191</v>
      </c>
      <c r="B223" s="12" t="s">
        <v>255</v>
      </c>
      <c r="C223" s="12">
        <v>102</v>
      </c>
      <c r="D223" s="12">
        <v>315</v>
      </c>
      <c r="E223" s="13">
        <f t="shared" si="6"/>
        <v>417</v>
      </c>
      <c r="F223" s="18">
        <v>2034521.98</v>
      </c>
      <c r="G223" s="18">
        <v>121975.88</v>
      </c>
      <c r="H223" s="14">
        <f t="shared" si="7"/>
        <v>4.0773320933610739E-5</v>
      </c>
    </row>
    <row r="224" spans="1:8">
      <c r="A224" s="12" t="s">
        <v>193</v>
      </c>
      <c r="B224" s="12" t="s">
        <v>91</v>
      </c>
      <c r="C224" s="12">
        <v>149</v>
      </c>
      <c r="D224" s="12">
        <v>2668</v>
      </c>
      <c r="E224" s="13">
        <f t="shared" si="6"/>
        <v>2817</v>
      </c>
      <c r="F224" s="18">
        <v>137976088.03999999</v>
      </c>
      <c r="G224" s="18">
        <v>8265511.3200000003</v>
      </c>
      <c r="H224" s="14">
        <f t="shared" si="7"/>
        <v>2.7629425238067766E-3</v>
      </c>
    </row>
    <row r="225" spans="1:8">
      <c r="A225" s="12" t="s">
        <v>193</v>
      </c>
      <c r="B225" s="12" t="s">
        <v>63</v>
      </c>
      <c r="C225" s="12"/>
      <c r="D225" s="12">
        <v>580</v>
      </c>
      <c r="E225" s="13">
        <f t="shared" si="6"/>
        <v>580</v>
      </c>
      <c r="F225" s="18">
        <v>14124578.99</v>
      </c>
      <c r="G225" s="18">
        <v>847474.74</v>
      </c>
      <c r="H225" s="14">
        <f t="shared" si="7"/>
        <v>2.8328846290880062E-4</v>
      </c>
    </row>
    <row r="226" spans="1:8">
      <c r="A226" s="12" t="s">
        <v>193</v>
      </c>
      <c r="B226" s="12" t="s">
        <v>392</v>
      </c>
      <c r="C226" s="12"/>
      <c r="D226" s="12">
        <v>387</v>
      </c>
      <c r="E226" s="13">
        <f t="shared" si="6"/>
        <v>387</v>
      </c>
      <c r="F226" s="18">
        <v>10605798.779999999</v>
      </c>
      <c r="G226" s="18">
        <v>636348</v>
      </c>
      <c r="H226" s="14">
        <f t="shared" si="7"/>
        <v>2.1271435983459457E-4</v>
      </c>
    </row>
    <row r="227" spans="1:8">
      <c r="A227" s="12" t="s">
        <v>193</v>
      </c>
      <c r="B227" s="12" t="s">
        <v>391</v>
      </c>
      <c r="C227" s="12"/>
      <c r="D227" s="12">
        <v>343</v>
      </c>
      <c r="E227" s="13">
        <f t="shared" si="6"/>
        <v>343</v>
      </c>
      <c r="F227" s="18">
        <v>8558726.5999999996</v>
      </c>
      <c r="G227" s="18">
        <v>513523.58</v>
      </c>
      <c r="H227" s="14">
        <f t="shared" si="7"/>
        <v>1.7165739434974137E-4</v>
      </c>
    </row>
    <row r="228" spans="1:8">
      <c r="A228" s="12" t="s">
        <v>193</v>
      </c>
      <c r="B228" s="12" t="s">
        <v>393</v>
      </c>
      <c r="C228" s="12"/>
      <c r="D228" s="12">
        <v>190</v>
      </c>
      <c r="E228" s="13">
        <f t="shared" si="6"/>
        <v>190</v>
      </c>
      <c r="F228" s="18">
        <v>4335135.08</v>
      </c>
      <c r="G228" s="18">
        <v>260108.09</v>
      </c>
      <c r="H228" s="14">
        <f t="shared" si="7"/>
        <v>8.69472770436131E-5</v>
      </c>
    </row>
    <row r="229" spans="1:8">
      <c r="A229" s="12" t="s">
        <v>193</v>
      </c>
      <c r="B229" s="12" t="s">
        <v>394</v>
      </c>
      <c r="C229" s="12"/>
      <c r="D229" s="12">
        <v>104</v>
      </c>
      <c r="E229" s="13">
        <f t="shared" si="6"/>
        <v>104</v>
      </c>
      <c r="F229" s="18">
        <v>2883243.06</v>
      </c>
      <c r="G229" s="18">
        <v>172994.62</v>
      </c>
      <c r="H229" s="14">
        <f t="shared" si="7"/>
        <v>5.7827540666630445E-5</v>
      </c>
    </row>
    <row r="230" spans="1:8">
      <c r="A230" s="12" t="s">
        <v>193</v>
      </c>
      <c r="B230" s="12" t="s">
        <v>390</v>
      </c>
      <c r="C230" s="12"/>
      <c r="D230" s="12">
        <v>247</v>
      </c>
      <c r="E230" s="13">
        <f t="shared" si="6"/>
        <v>247</v>
      </c>
      <c r="F230" s="18">
        <v>2694595.89</v>
      </c>
      <c r="G230" s="18">
        <v>161675.73000000001</v>
      </c>
      <c r="H230" s="14">
        <f t="shared" si="7"/>
        <v>5.4043934148831704E-5</v>
      </c>
    </row>
    <row r="231" spans="1:8">
      <c r="A231" s="12" t="s">
        <v>193</v>
      </c>
      <c r="B231" s="12" t="s">
        <v>395</v>
      </c>
      <c r="C231" s="12"/>
      <c r="D231" s="12">
        <v>107</v>
      </c>
      <c r="E231" s="13">
        <f t="shared" si="6"/>
        <v>107</v>
      </c>
      <c r="F231" s="18">
        <v>1785376.55</v>
      </c>
      <c r="G231" s="18">
        <v>104819.8</v>
      </c>
      <c r="H231" s="14">
        <f t="shared" si="7"/>
        <v>3.5038495689450172E-5</v>
      </c>
    </row>
    <row r="232" spans="1:8">
      <c r="A232" s="12" t="s">
        <v>193</v>
      </c>
      <c r="B232" s="12" t="s">
        <v>396</v>
      </c>
      <c r="C232" s="12"/>
      <c r="D232" s="12">
        <v>87</v>
      </c>
      <c r="E232" s="13">
        <f t="shared" si="6"/>
        <v>87</v>
      </c>
      <c r="F232" s="18">
        <v>1467246.9</v>
      </c>
      <c r="G232" s="18">
        <v>88034.82</v>
      </c>
      <c r="H232" s="14">
        <f t="shared" si="7"/>
        <v>2.9427719391675253E-5</v>
      </c>
    </row>
    <row r="233" spans="1:8">
      <c r="A233" s="12" t="s">
        <v>193</v>
      </c>
      <c r="B233" s="12" t="s">
        <v>255</v>
      </c>
      <c r="C233" s="12">
        <v>195</v>
      </c>
      <c r="D233" s="12">
        <v>147</v>
      </c>
      <c r="E233" s="13">
        <f t="shared" si="6"/>
        <v>342</v>
      </c>
      <c r="F233" s="18">
        <v>4153909.33</v>
      </c>
      <c r="G233" s="18">
        <v>248678.06</v>
      </c>
      <c r="H233" s="14">
        <f t="shared" si="7"/>
        <v>8.3126519353889528E-5</v>
      </c>
    </row>
    <row r="234" spans="1:8">
      <c r="A234" s="12" t="s">
        <v>60</v>
      </c>
      <c r="B234" s="12" t="s">
        <v>37</v>
      </c>
      <c r="C234" s="12">
        <v>646</v>
      </c>
      <c r="D234" s="12">
        <v>5541</v>
      </c>
      <c r="E234" s="13">
        <f t="shared" si="6"/>
        <v>6187</v>
      </c>
      <c r="F234" s="18">
        <v>333875766.99000001</v>
      </c>
      <c r="G234" s="18">
        <v>19915417.59</v>
      </c>
      <c r="H234" s="14">
        <f t="shared" si="7"/>
        <v>6.6571990538124961E-3</v>
      </c>
    </row>
    <row r="235" spans="1:8">
      <c r="A235" s="12" t="s">
        <v>60</v>
      </c>
      <c r="B235" s="12" t="s">
        <v>141</v>
      </c>
      <c r="C235" s="12">
        <v>205</v>
      </c>
      <c r="D235" s="12">
        <v>1665</v>
      </c>
      <c r="E235" s="13">
        <f t="shared" si="6"/>
        <v>1870</v>
      </c>
      <c r="F235" s="18">
        <v>259988264.53999999</v>
      </c>
      <c r="G235" s="18">
        <v>15589858.380000001</v>
      </c>
      <c r="H235" s="14">
        <f t="shared" si="7"/>
        <v>5.211278648182582E-3</v>
      </c>
    </row>
    <row r="236" spans="1:8">
      <c r="A236" s="12" t="s">
        <v>60</v>
      </c>
      <c r="B236" s="12" t="s">
        <v>397</v>
      </c>
      <c r="C236" s="12">
        <v>29</v>
      </c>
      <c r="D236" s="12">
        <v>767</v>
      </c>
      <c r="E236" s="13">
        <f t="shared" si="6"/>
        <v>796</v>
      </c>
      <c r="F236" s="18">
        <v>27941437.68</v>
      </c>
      <c r="G236" s="18">
        <v>1676486.31</v>
      </c>
      <c r="H236" s="14">
        <f t="shared" si="7"/>
        <v>5.6040517484632886E-4</v>
      </c>
    </row>
    <row r="237" spans="1:8">
      <c r="A237" s="12" t="s">
        <v>60</v>
      </c>
      <c r="B237" s="12" t="s">
        <v>859</v>
      </c>
      <c r="C237" s="12"/>
      <c r="D237" s="12">
        <v>87</v>
      </c>
      <c r="E237" s="13">
        <f t="shared" si="6"/>
        <v>87</v>
      </c>
      <c r="F237" s="18">
        <v>4584883.93</v>
      </c>
      <c r="G237" s="18">
        <v>275093.03000000003</v>
      </c>
      <c r="H237" s="14">
        <f t="shared" si="7"/>
        <v>9.1956347425322193E-5</v>
      </c>
    </row>
    <row r="238" spans="1:8">
      <c r="A238" s="12" t="s">
        <v>60</v>
      </c>
      <c r="B238" s="12" t="s">
        <v>398</v>
      </c>
      <c r="C238" s="12"/>
      <c r="D238" s="12">
        <v>341</v>
      </c>
      <c r="E238" s="13">
        <f t="shared" si="6"/>
        <v>341</v>
      </c>
      <c r="F238" s="18">
        <v>3042010.61</v>
      </c>
      <c r="G238" s="18">
        <v>182520.65</v>
      </c>
      <c r="H238" s="14">
        <f t="shared" si="7"/>
        <v>6.1011841353071105E-5</v>
      </c>
    </row>
    <row r="239" spans="1:8">
      <c r="A239" s="12" t="s">
        <v>60</v>
      </c>
      <c r="B239" s="12" t="s">
        <v>255</v>
      </c>
      <c r="C239" s="12">
        <v>59</v>
      </c>
      <c r="D239" s="12">
        <v>320</v>
      </c>
      <c r="E239" s="13">
        <f t="shared" si="6"/>
        <v>379</v>
      </c>
      <c r="F239" s="18">
        <v>4015891.59</v>
      </c>
      <c r="G239" s="18">
        <v>240953.57</v>
      </c>
      <c r="H239" s="14">
        <f t="shared" si="7"/>
        <v>8.0544425993968975E-5</v>
      </c>
    </row>
    <row r="240" spans="1:8">
      <c r="A240" s="12" t="s">
        <v>196</v>
      </c>
      <c r="B240" s="12" t="s">
        <v>126</v>
      </c>
      <c r="C240" s="12">
        <v>398</v>
      </c>
      <c r="D240" s="12">
        <v>3601</v>
      </c>
      <c r="E240" s="13">
        <f t="shared" si="6"/>
        <v>3999</v>
      </c>
      <c r="F240" s="18">
        <v>257254342.80000001</v>
      </c>
      <c r="G240" s="18">
        <v>15360410.289999999</v>
      </c>
      <c r="H240" s="14">
        <f t="shared" si="7"/>
        <v>5.134580200824186E-3</v>
      </c>
    </row>
    <row r="241" spans="1:8">
      <c r="A241" s="12" t="s">
        <v>196</v>
      </c>
      <c r="B241" s="12" t="s">
        <v>107</v>
      </c>
      <c r="C241" s="12">
        <v>75</v>
      </c>
      <c r="D241" s="12">
        <v>616</v>
      </c>
      <c r="E241" s="13">
        <f t="shared" si="6"/>
        <v>691</v>
      </c>
      <c r="F241" s="18">
        <v>77432652.359999999</v>
      </c>
      <c r="G241" s="18">
        <v>4605429.4800000004</v>
      </c>
      <c r="H241" s="14">
        <f t="shared" si="7"/>
        <v>1.5394736584409315E-3</v>
      </c>
    </row>
    <row r="242" spans="1:8">
      <c r="A242" s="12" t="s">
        <v>196</v>
      </c>
      <c r="B242" s="12" t="s">
        <v>30</v>
      </c>
      <c r="C242" s="12">
        <v>197</v>
      </c>
      <c r="D242" s="12">
        <v>1514</v>
      </c>
      <c r="E242" s="13">
        <f t="shared" si="6"/>
        <v>1711</v>
      </c>
      <c r="F242" s="18">
        <v>58961564.359999999</v>
      </c>
      <c r="G242" s="18">
        <v>3488135.13</v>
      </c>
      <c r="H242" s="14">
        <f t="shared" si="7"/>
        <v>1.1659916133853021E-3</v>
      </c>
    </row>
    <row r="243" spans="1:8">
      <c r="A243" s="12" t="s">
        <v>196</v>
      </c>
      <c r="B243" s="12" t="s">
        <v>399</v>
      </c>
      <c r="C243" s="12">
        <v>157</v>
      </c>
      <c r="D243" s="12">
        <v>1828</v>
      </c>
      <c r="E243" s="13">
        <f t="shared" si="6"/>
        <v>1985</v>
      </c>
      <c r="F243" s="18">
        <v>50825513.619999997</v>
      </c>
      <c r="G243" s="18">
        <v>3025680.04</v>
      </c>
      <c r="H243" s="14">
        <f t="shared" si="7"/>
        <v>1.0114050688819804E-3</v>
      </c>
    </row>
    <row r="244" spans="1:8">
      <c r="A244" s="12" t="s">
        <v>196</v>
      </c>
      <c r="B244" s="12" t="s">
        <v>400</v>
      </c>
      <c r="C244" s="12"/>
      <c r="D244" s="12">
        <v>488</v>
      </c>
      <c r="E244" s="13">
        <f t="shared" si="6"/>
        <v>488</v>
      </c>
      <c r="F244" s="18">
        <v>15917672.59</v>
      </c>
      <c r="G244" s="18">
        <v>955060.4</v>
      </c>
      <c r="H244" s="14">
        <f t="shared" si="7"/>
        <v>3.1925151267761011E-4</v>
      </c>
    </row>
    <row r="245" spans="1:8">
      <c r="A245" s="12" t="s">
        <v>196</v>
      </c>
      <c r="B245" s="12" t="s">
        <v>401</v>
      </c>
      <c r="C245" s="12"/>
      <c r="D245" s="12">
        <v>86</v>
      </c>
      <c r="E245" s="13">
        <f t="shared" si="6"/>
        <v>86</v>
      </c>
      <c r="F245" s="18">
        <v>1113542.94</v>
      </c>
      <c r="G245" s="18">
        <v>66812.600000000006</v>
      </c>
      <c r="H245" s="14">
        <f t="shared" si="7"/>
        <v>2.2333690744505889E-5</v>
      </c>
    </row>
    <row r="246" spans="1:8">
      <c r="A246" s="12" t="s">
        <v>196</v>
      </c>
      <c r="B246" s="12" t="s">
        <v>255</v>
      </c>
      <c r="C246" s="12">
        <v>17</v>
      </c>
      <c r="D246" s="12">
        <v>177</v>
      </c>
      <c r="E246" s="13">
        <f t="shared" si="6"/>
        <v>194</v>
      </c>
      <c r="F246" s="18">
        <v>4554363.72</v>
      </c>
      <c r="G246" s="18">
        <v>273236.82</v>
      </c>
      <c r="H246" s="14">
        <f t="shared" si="7"/>
        <v>9.1335865359112227E-5</v>
      </c>
    </row>
    <row r="247" spans="1:8">
      <c r="A247" s="12" t="s">
        <v>62</v>
      </c>
      <c r="B247" s="12" t="s">
        <v>62</v>
      </c>
      <c r="C247" s="12">
        <v>2030</v>
      </c>
      <c r="D247" s="12">
        <v>15234</v>
      </c>
      <c r="E247" s="13">
        <f t="shared" si="6"/>
        <v>17264</v>
      </c>
      <c r="F247" s="18">
        <v>1370084356.45</v>
      </c>
      <c r="G247" s="18">
        <v>81859309.590000004</v>
      </c>
      <c r="H247" s="14">
        <f t="shared" si="7"/>
        <v>2.7363409071669492E-2</v>
      </c>
    </row>
    <row r="248" spans="1:8">
      <c r="A248" s="12" t="s">
        <v>62</v>
      </c>
      <c r="B248" s="12" t="s">
        <v>63</v>
      </c>
      <c r="C248" s="12">
        <v>52</v>
      </c>
      <c r="D248" s="12">
        <v>2252</v>
      </c>
      <c r="E248" s="13">
        <f t="shared" si="6"/>
        <v>2304</v>
      </c>
      <c r="F248" s="18">
        <v>119339004.98999999</v>
      </c>
      <c r="G248" s="18">
        <v>7143879.21</v>
      </c>
      <c r="H248" s="14">
        <f t="shared" si="7"/>
        <v>2.3880104799430799E-3</v>
      </c>
    </row>
    <row r="249" spans="1:8">
      <c r="A249" s="12" t="s">
        <v>62</v>
      </c>
      <c r="B249" s="12" t="s">
        <v>403</v>
      </c>
      <c r="C249" s="12">
        <v>106</v>
      </c>
      <c r="D249" s="12">
        <v>958</v>
      </c>
      <c r="E249" s="13">
        <f t="shared" si="6"/>
        <v>1064</v>
      </c>
      <c r="F249" s="18">
        <v>39421918.390000001</v>
      </c>
      <c r="G249" s="18">
        <v>2360391.52</v>
      </c>
      <c r="H249" s="14">
        <f t="shared" si="7"/>
        <v>7.8901665619410385E-4</v>
      </c>
    </row>
    <row r="250" spans="1:8">
      <c r="A250" s="12" t="s">
        <v>62</v>
      </c>
      <c r="B250" s="12" t="s">
        <v>402</v>
      </c>
      <c r="C250" s="12">
        <v>41</v>
      </c>
      <c r="D250" s="12">
        <v>875</v>
      </c>
      <c r="E250" s="13">
        <f t="shared" si="6"/>
        <v>916</v>
      </c>
      <c r="F250" s="18">
        <v>38284915.759999998</v>
      </c>
      <c r="G250" s="18">
        <v>2297094.98</v>
      </c>
      <c r="H250" s="14">
        <f t="shared" si="7"/>
        <v>7.6785829161081802E-4</v>
      </c>
    </row>
    <row r="251" spans="1:8">
      <c r="A251" s="12" t="s">
        <v>62</v>
      </c>
      <c r="B251" s="12" t="s">
        <v>404</v>
      </c>
      <c r="C251" s="12">
        <v>80</v>
      </c>
      <c r="D251" s="12">
        <v>710</v>
      </c>
      <c r="E251" s="13">
        <f t="shared" si="6"/>
        <v>790</v>
      </c>
      <c r="F251" s="18">
        <v>19161191.43</v>
      </c>
      <c r="G251" s="18">
        <v>1149671.51</v>
      </c>
      <c r="H251" s="14">
        <f t="shared" si="7"/>
        <v>3.8430487605794578E-4</v>
      </c>
    </row>
    <row r="252" spans="1:8">
      <c r="A252" s="12" t="s">
        <v>62</v>
      </c>
      <c r="B252" s="12" t="s">
        <v>406</v>
      </c>
      <c r="C252" s="12"/>
      <c r="D252" s="12">
        <v>197</v>
      </c>
      <c r="E252" s="13">
        <f t="shared" si="6"/>
        <v>197</v>
      </c>
      <c r="F252" s="18">
        <v>11293087.6</v>
      </c>
      <c r="G252" s="18">
        <v>677585.29</v>
      </c>
      <c r="H252" s="14">
        <f t="shared" si="7"/>
        <v>2.2649889870902105E-4</v>
      </c>
    </row>
    <row r="253" spans="1:8">
      <c r="A253" s="12" t="s">
        <v>62</v>
      </c>
      <c r="B253" s="12" t="s">
        <v>405</v>
      </c>
      <c r="C253" s="12">
        <v>64</v>
      </c>
      <c r="D253" s="12">
        <v>540</v>
      </c>
      <c r="E253" s="13">
        <f t="shared" si="6"/>
        <v>604</v>
      </c>
      <c r="F253" s="18">
        <v>8705644.2899999991</v>
      </c>
      <c r="G253" s="18">
        <v>522115.44</v>
      </c>
      <c r="H253" s="14">
        <f t="shared" si="7"/>
        <v>1.7452942663347362E-4</v>
      </c>
    </row>
    <row r="254" spans="1:8">
      <c r="A254" s="12" t="s">
        <v>62</v>
      </c>
      <c r="B254" s="12" t="s">
        <v>410</v>
      </c>
      <c r="C254" s="12"/>
      <c r="D254" s="12">
        <v>180</v>
      </c>
      <c r="E254" s="13">
        <f t="shared" si="6"/>
        <v>180</v>
      </c>
      <c r="F254" s="18">
        <v>6210007.9500000002</v>
      </c>
      <c r="G254" s="18">
        <v>372600.56</v>
      </c>
      <c r="H254" s="14">
        <f t="shared" si="7"/>
        <v>1.2455054403315708E-4</v>
      </c>
    </row>
    <row r="255" spans="1:8">
      <c r="A255" s="12" t="s">
        <v>62</v>
      </c>
      <c r="B255" s="12" t="s">
        <v>811</v>
      </c>
      <c r="C255" s="12">
        <v>66</v>
      </c>
      <c r="D255" s="12">
        <v>345</v>
      </c>
      <c r="E255" s="13">
        <f t="shared" si="6"/>
        <v>411</v>
      </c>
      <c r="F255" s="18">
        <v>5383019.2599999998</v>
      </c>
      <c r="G255" s="18">
        <v>322981.27</v>
      </c>
      <c r="H255" s="14">
        <f t="shared" si="7"/>
        <v>1.0796412354028668E-4</v>
      </c>
    </row>
    <row r="256" spans="1:8">
      <c r="A256" s="12" t="s">
        <v>62</v>
      </c>
      <c r="B256" s="12" t="s">
        <v>408</v>
      </c>
      <c r="C256" s="12"/>
      <c r="D256" s="12">
        <v>149</v>
      </c>
      <c r="E256" s="13">
        <f t="shared" si="6"/>
        <v>149</v>
      </c>
      <c r="F256" s="18">
        <v>3664810.66</v>
      </c>
      <c r="G256" s="18">
        <v>219888.65</v>
      </c>
      <c r="H256" s="14">
        <f t="shared" si="7"/>
        <v>7.3502978589770417E-5</v>
      </c>
    </row>
    <row r="257" spans="1:8">
      <c r="A257" s="12" t="s">
        <v>62</v>
      </c>
      <c r="B257" s="12" t="s">
        <v>409</v>
      </c>
      <c r="C257" s="12"/>
      <c r="D257" s="12">
        <v>164</v>
      </c>
      <c r="E257" s="13">
        <f t="shared" si="6"/>
        <v>164</v>
      </c>
      <c r="F257" s="18">
        <v>3663484.65</v>
      </c>
      <c r="G257" s="18">
        <v>219809.06</v>
      </c>
      <c r="H257" s="14">
        <f t="shared" si="7"/>
        <v>7.3476373751067001E-5</v>
      </c>
    </row>
    <row r="258" spans="1:8">
      <c r="A258" s="12" t="s">
        <v>62</v>
      </c>
      <c r="B258" s="12" t="s">
        <v>407</v>
      </c>
      <c r="C258" s="12"/>
      <c r="D258" s="12">
        <v>217</v>
      </c>
      <c r="E258" s="13">
        <f t="shared" si="6"/>
        <v>217</v>
      </c>
      <c r="F258" s="18">
        <v>3546942.58</v>
      </c>
      <c r="G258" s="18">
        <v>212816.55</v>
      </c>
      <c r="H258" s="14">
        <f t="shared" si="7"/>
        <v>7.1138962007356014E-5</v>
      </c>
    </row>
    <row r="259" spans="1:8">
      <c r="A259" s="12" t="s">
        <v>62</v>
      </c>
      <c r="B259" s="12" t="s">
        <v>255</v>
      </c>
      <c r="C259" s="12">
        <v>172</v>
      </c>
      <c r="D259" s="12">
        <v>185</v>
      </c>
      <c r="E259" s="13">
        <f t="shared" si="6"/>
        <v>357</v>
      </c>
      <c r="F259" s="18">
        <v>4555571.5599999996</v>
      </c>
      <c r="G259" s="18">
        <v>273334.28000000003</v>
      </c>
      <c r="H259" s="14">
        <f t="shared" si="7"/>
        <v>9.1368443667694146E-5</v>
      </c>
    </row>
    <row r="260" spans="1:8">
      <c r="A260" s="12" t="s">
        <v>199</v>
      </c>
      <c r="B260" s="12" t="s">
        <v>67</v>
      </c>
      <c r="C260" s="12">
        <v>193</v>
      </c>
      <c r="D260" s="12">
        <v>2066</v>
      </c>
      <c r="E260" s="13">
        <f t="shared" si="6"/>
        <v>2259</v>
      </c>
      <c r="F260" s="18">
        <v>82293636.5</v>
      </c>
      <c r="G260" s="18">
        <v>4926780.29</v>
      </c>
      <c r="H260" s="14">
        <f t="shared" si="7"/>
        <v>1.6468927621883752E-3</v>
      </c>
    </row>
    <row r="261" spans="1:8">
      <c r="A261" s="12" t="s">
        <v>199</v>
      </c>
      <c r="B261" s="12" t="s">
        <v>411</v>
      </c>
      <c r="C261" s="12">
        <v>46</v>
      </c>
      <c r="D261" s="12">
        <v>322</v>
      </c>
      <c r="E261" s="13">
        <f t="shared" si="6"/>
        <v>368</v>
      </c>
      <c r="F261" s="18">
        <v>9641599.2200000007</v>
      </c>
      <c r="G261" s="18">
        <v>578475.04</v>
      </c>
      <c r="H261" s="14">
        <f t="shared" si="7"/>
        <v>1.9336895505901093E-4</v>
      </c>
    </row>
    <row r="262" spans="1:8">
      <c r="A262" s="12" t="s">
        <v>199</v>
      </c>
      <c r="B262" s="12" t="s">
        <v>412</v>
      </c>
      <c r="C262" s="12"/>
      <c r="D262" s="12">
        <v>135</v>
      </c>
      <c r="E262" s="13">
        <f t="shared" si="6"/>
        <v>135</v>
      </c>
      <c r="F262" s="18">
        <v>1346707.15</v>
      </c>
      <c r="G262" s="18">
        <v>80802.429999999993</v>
      </c>
      <c r="H262" s="14">
        <f t="shared" si="7"/>
        <v>2.7010122088117882E-5</v>
      </c>
    </row>
    <row r="263" spans="1:8">
      <c r="A263" s="12" t="s">
        <v>199</v>
      </c>
      <c r="B263" s="12" t="s">
        <v>413</v>
      </c>
      <c r="C263" s="12"/>
      <c r="D263" s="12">
        <v>135</v>
      </c>
      <c r="E263" s="13">
        <f t="shared" si="6"/>
        <v>135</v>
      </c>
      <c r="F263" s="18">
        <v>956513.82</v>
      </c>
      <c r="G263" s="18">
        <v>57390.82</v>
      </c>
      <c r="H263" s="14">
        <f t="shared" si="7"/>
        <v>1.9184238084636781E-5</v>
      </c>
    </row>
    <row r="264" spans="1:8">
      <c r="A264" s="12" t="s">
        <v>199</v>
      </c>
      <c r="B264" s="12" t="s">
        <v>255</v>
      </c>
      <c r="C264" s="12">
        <v>32</v>
      </c>
      <c r="D264" s="12">
        <v>76</v>
      </c>
      <c r="E264" s="13">
        <f t="shared" si="6"/>
        <v>108</v>
      </c>
      <c r="F264" s="18">
        <v>1459931.09</v>
      </c>
      <c r="G264" s="18">
        <v>87595.87</v>
      </c>
      <c r="H264" s="14">
        <f t="shared" si="7"/>
        <v>2.9280989979074917E-5</v>
      </c>
    </row>
    <row r="265" spans="1:8">
      <c r="A265" s="12" t="s">
        <v>200</v>
      </c>
      <c r="B265" s="12" t="s">
        <v>106</v>
      </c>
      <c r="C265" s="12">
        <v>120</v>
      </c>
      <c r="D265" s="12">
        <v>1450</v>
      </c>
      <c r="E265" s="13">
        <f t="shared" ref="E265:E328" si="8">D265+C265</f>
        <v>1570</v>
      </c>
      <c r="F265" s="18">
        <v>76628887.049999997</v>
      </c>
      <c r="G265" s="18">
        <v>4588111.63</v>
      </c>
      <c r="H265" s="14">
        <f t="shared" ref="H265:H328" si="9">G265/G$808</f>
        <v>1.5336847577506461E-3</v>
      </c>
    </row>
    <row r="266" spans="1:8">
      <c r="A266" s="12" t="s">
        <v>200</v>
      </c>
      <c r="B266" s="12" t="s">
        <v>143</v>
      </c>
      <c r="C266" s="12">
        <v>144</v>
      </c>
      <c r="D266" s="12">
        <v>1174</v>
      </c>
      <c r="E266" s="13">
        <f t="shared" si="8"/>
        <v>1318</v>
      </c>
      <c r="F266" s="18">
        <v>40361897.439999998</v>
      </c>
      <c r="G266" s="18">
        <v>2420842.58</v>
      </c>
      <c r="H266" s="14">
        <f t="shared" si="9"/>
        <v>8.0922385183111799E-4</v>
      </c>
    </row>
    <row r="267" spans="1:8">
      <c r="A267" s="12" t="s">
        <v>200</v>
      </c>
      <c r="B267" s="12" t="s">
        <v>414</v>
      </c>
      <c r="C267" s="12"/>
      <c r="D267" s="12">
        <v>268</v>
      </c>
      <c r="E267" s="13">
        <f t="shared" si="8"/>
        <v>268</v>
      </c>
      <c r="F267" s="18">
        <v>11016609.35</v>
      </c>
      <c r="G267" s="18">
        <v>660996.61</v>
      </c>
      <c r="H267" s="14">
        <f t="shared" si="9"/>
        <v>2.2095374032602785E-4</v>
      </c>
    </row>
    <row r="268" spans="1:8">
      <c r="A268" s="12" t="s">
        <v>200</v>
      </c>
      <c r="B268" s="12" t="s">
        <v>416</v>
      </c>
      <c r="C268" s="12"/>
      <c r="D268" s="12">
        <v>246</v>
      </c>
      <c r="E268" s="13">
        <f t="shared" si="8"/>
        <v>246</v>
      </c>
      <c r="F268" s="18">
        <v>6484799.0099999998</v>
      </c>
      <c r="G268" s="18">
        <v>389087.98</v>
      </c>
      <c r="H268" s="14">
        <f t="shared" si="9"/>
        <v>1.3006185386775087E-4</v>
      </c>
    </row>
    <row r="269" spans="1:8">
      <c r="A269" s="12" t="s">
        <v>200</v>
      </c>
      <c r="B269" s="12" t="s">
        <v>415</v>
      </c>
      <c r="C269" s="12"/>
      <c r="D269" s="12">
        <v>206</v>
      </c>
      <c r="E269" s="13">
        <f t="shared" si="8"/>
        <v>206</v>
      </c>
      <c r="F269" s="18">
        <v>5482373.7000000002</v>
      </c>
      <c r="G269" s="18">
        <v>328942.43</v>
      </c>
      <c r="H269" s="14">
        <f t="shared" si="9"/>
        <v>1.0995678216932549E-4</v>
      </c>
    </row>
    <row r="270" spans="1:8">
      <c r="A270" s="12" t="s">
        <v>200</v>
      </c>
      <c r="B270" s="12" t="s">
        <v>200</v>
      </c>
      <c r="C270" s="12"/>
      <c r="D270" s="12">
        <v>372</v>
      </c>
      <c r="E270" s="13">
        <f t="shared" si="8"/>
        <v>372</v>
      </c>
      <c r="F270" s="18">
        <v>5259642.8600000003</v>
      </c>
      <c r="G270" s="18">
        <v>309990</v>
      </c>
      <c r="H270" s="14">
        <f t="shared" si="9"/>
        <v>1.0362148447881658E-4</v>
      </c>
    </row>
    <row r="271" spans="1:8">
      <c r="A271" s="12" t="s">
        <v>200</v>
      </c>
      <c r="B271" s="12" t="s">
        <v>418</v>
      </c>
      <c r="C271" s="12"/>
      <c r="D271" s="12">
        <v>181</v>
      </c>
      <c r="E271" s="13">
        <f t="shared" si="8"/>
        <v>181</v>
      </c>
      <c r="F271" s="18">
        <v>4673149.91</v>
      </c>
      <c r="G271" s="18">
        <v>280389.03000000003</v>
      </c>
      <c r="H271" s="14">
        <f t="shared" si="9"/>
        <v>9.372666060252085E-5</v>
      </c>
    </row>
    <row r="272" spans="1:8">
      <c r="A272" s="12" t="s">
        <v>200</v>
      </c>
      <c r="B272" s="12" t="s">
        <v>286</v>
      </c>
      <c r="C272" s="12"/>
      <c r="D272" s="12">
        <v>94</v>
      </c>
      <c r="E272" s="13">
        <f t="shared" si="8"/>
        <v>94</v>
      </c>
      <c r="F272" s="18">
        <v>2244339.3199999998</v>
      </c>
      <c r="G272" s="18">
        <v>134660.35</v>
      </c>
      <c r="H272" s="14">
        <f t="shared" si="9"/>
        <v>4.5013404843501432E-5</v>
      </c>
    </row>
    <row r="273" spans="1:8">
      <c r="A273" s="12" t="s">
        <v>200</v>
      </c>
      <c r="B273" s="12" t="s">
        <v>417</v>
      </c>
      <c r="C273" s="12"/>
      <c r="D273" s="12">
        <v>101</v>
      </c>
      <c r="E273" s="13">
        <f t="shared" si="8"/>
        <v>101</v>
      </c>
      <c r="F273" s="18">
        <v>2080458.2</v>
      </c>
      <c r="G273" s="18">
        <v>124827.47</v>
      </c>
      <c r="H273" s="14">
        <f t="shared" si="9"/>
        <v>4.1726532291799545E-5</v>
      </c>
    </row>
    <row r="274" spans="1:8">
      <c r="A274" s="12" t="s">
        <v>200</v>
      </c>
      <c r="B274" s="12" t="s">
        <v>419</v>
      </c>
      <c r="C274" s="12"/>
      <c r="D274" s="12">
        <v>140</v>
      </c>
      <c r="E274" s="13">
        <f t="shared" si="8"/>
        <v>140</v>
      </c>
      <c r="F274" s="18">
        <v>1141197.3600000001</v>
      </c>
      <c r="G274" s="18">
        <v>68471.87</v>
      </c>
      <c r="H274" s="14">
        <f t="shared" si="9"/>
        <v>2.2888340960806947E-5</v>
      </c>
    </row>
    <row r="275" spans="1:8">
      <c r="A275" s="12" t="s">
        <v>200</v>
      </c>
      <c r="B275" s="12" t="s">
        <v>420</v>
      </c>
      <c r="C275" s="12"/>
      <c r="D275" s="12">
        <v>148</v>
      </c>
      <c r="E275" s="13">
        <f t="shared" si="8"/>
        <v>148</v>
      </c>
      <c r="F275" s="18">
        <v>977758.19</v>
      </c>
      <c r="G275" s="18">
        <v>58605.53</v>
      </c>
      <c r="H275" s="14">
        <f t="shared" si="9"/>
        <v>1.9590283613238553E-5</v>
      </c>
    </row>
    <row r="276" spans="1:8">
      <c r="A276" s="12" t="s">
        <v>200</v>
      </c>
      <c r="B276" s="12" t="s">
        <v>908</v>
      </c>
      <c r="C276" s="12"/>
      <c r="D276" s="12">
        <v>87</v>
      </c>
      <c r="E276" s="13">
        <f t="shared" si="8"/>
        <v>87</v>
      </c>
      <c r="F276" s="18">
        <v>730464.42</v>
      </c>
      <c r="G276" s="18">
        <v>43827.91</v>
      </c>
      <c r="H276" s="14">
        <f t="shared" si="9"/>
        <v>1.4650514841781897E-5</v>
      </c>
    </row>
    <row r="277" spans="1:8">
      <c r="A277" s="12" t="s">
        <v>200</v>
      </c>
      <c r="B277" s="12" t="s">
        <v>255</v>
      </c>
      <c r="C277" s="12">
        <v>244</v>
      </c>
      <c r="D277" s="12">
        <v>345</v>
      </c>
      <c r="E277" s="13">
        <f t="shared" si="8"/>
        <v>589</v>
      </c>
      <c r="F277" s="18">
        <v>9049600.5099999998</v>
      </c>
      <c r="G277" s="18">
        <v>542976.05000000005</v>
      </c>
      <c r="H277" s="14">
        <f t="shared" si="9"/>
        <v>1.8150257859106468E-4</v>
      </c>
    </row>
    <row r="278" spans="1:8">
      <c r="A278" s="12" t="s">
        <v>202</v>
      </c>
      <c r="B278" s="12" t="s">
        <v>46</v>
      </c>
      <c r="C278" s="12">
        <v>228</v>
      </c>
      <c r="D278" s="12">
        <v>2266</v>
      </c>
      <c r="E278" s="13">
        <f t="shared" si="8"/>
        <v>2494</v>
      </c>
      <c r="F278" s="18">
        <v>112317354.56999999</v>
      </c>
      <c r="G278" s="18">
        <v>6717145.96</v>
      </c>
      <c r="H278" s="14">
        <f t="shared" si="9"/>
        <v>2.2453648047875267E-3</v>
      </c>
    </row>
    <row r="279" spans="1:8">
      <c r="A279" s="12" t="s">
        <v>202</v>
      </c>
      <c r="B279" s="12" t="s">
        <v>202</v>
      </c>
      <c r="C279" s="12"/>
      <c r="D279" s="12">
        <v>197</v>
      </c>
      <c r="E279" s="13">
        <f t="shared" si="8"/>
        <v>197</v>
      </c>
      <c r="F279" s="18">
        <v>17417167.640000001</v>
      </c>
      <c r="G279" s="18">
        <v>1045030.06</v>
      </c>
      <c r="H279" s="14">
        <f t="shared" si="9"/>
        <v>3.4932599807150798E-4</v>
      </c>
    </row>
    <row r="280" spans="1:8">
      <c r="A280" s="12" t="s">
        <v>202</v>
      </c>
      <c r="B280" s="12" t="s">
        <v>421</v>
      </c>
      <c r="C280" s="12"/>
      <c r="D280" s="12">
        <v>308</v>
      </c>
      <c r="E280" s="13">
        <f t="shared" si="8"/>
        <v>308</v>
      </c>
      <c r="F280" s="18">
        <v>5411157.9900000002</v>
      </c>
      <c r="G280" s="18">
        <v>324467.68</v>
      </c>
      <c r="H280" s="14">
        <f t="shared" si="9"/>
        <v>1.0846099121583801E-4</v>
      </c>
    </row>
    <row r="281" spans="1:8">
      <c r="A281" s="12" t="s">
        <v>202</v>
      </c>
      <c r="B281" s="12" t="s">
        <v>424</v>
      </c>
      <c r="C281" s="12"/>
      <c r="D281" s="12">
        <v>138</v>
      </c>
      <c r="E281" s="13">
        <f t="shared" si="8"/>
        <v>138</v>
      </c>
      <c r="F281" s="18">
        <v>4941794.68</v>
      </c>
      <c r="G281" s="18">
        <v>296507.71000000002</v>
      </c>
      <c r="H281" s="14">
        <f t="shared" si="9"/>
        <v>9.9114710376510369E-5</v>
      </c>
    </row>
    <row r="282" spans="1:8">
      <c r="A282" s="12" t="s">
        <v>202</v>
      </c>
      <c r="B282" s="12" t="s">
        <v>422</v>
      </c>
      <c r="C282" s="12">
        <v>70</v>
      </c>
      <c r="D282" s="12">
        <v>221</v>
      </c>
      <c r="E282" s="13">
        <f t="shared" si="8"/>
        <v>291</v>
      </c>
      <c r="F282" s="18">
        <v>3526847.58</v>
      </c>
      <c r="G282" s="18">
        <v>211377.4</v>
      </c>
      <c r="H282" s="14">
        <f t="shared" si="9"/>
        <v>7.0657892103850452E-5</v>
      </c>
    </row>
    <row r="283" spans="1:8">
      <c r="A283" s="12" t="s">
        <v>202</v>
      </c>
      <c r="B283" s="12" t="s">
        <v>423</v>
      </c>
      <c r="C283" s="12"/>
      <c r="D283" s="12">
        <v>160</v>
      </c>
      <c r="E283" s="13">
        <f t="shared" si="8"/>
        <v>160</v>
      </c>
      <c r="F283" s="18">
        <v>1095709.17</v>
      </c>
      <c r="G283" s="18">
        <v>65742.59</v>
      </c>
      <c r="H283" s="14">
        <f t="shared" si="9"/>
        <v>2.1976014611059071E-5</v>
      </c>
    </row>
    <row r="284" spans="1:8">
      <c r="A284" s="12" t="s">
        <v>202</v>
      </c>
      <c r="B284" s="12" t="s">
        <v>255</v>
      </c>
      <c r="C284" s="12">
        <v>105</v>
      </c>
      <c r="D284" s="12">
        <v>279</v>
      </c>
      <c r="E284" s="13">
        <f t="shared" si="8"/>
        <v>384</v>
      </c>
      <c r="F284" s="18">
        <v>4516291.75</v>
      </c>
      <c r="G284" s="18">
        <v>270977.53999999998</v>
      </c>
      <c r="H284" s="14">
        <f t="shared" si="9"/>
        <v>9.0580647618367994E-5</v>
      </c>
    </row>
    <row r="285" spans="1:8">
      <c r="A285" s="12" t="s">
        <v>204</v>
      </c>
      <c r="B285" s="12" t="s">
        <v>76</v>
      </c>
      <c r="C285" s="12">
        <v>184</v>
      </c>
      <c r="D285" s="12">
        <v>1579</v>
      </c>
      <c r="E285" s="13">
        <f t="shared" si="8"/>
        <v>1763</v>
      </c>
      <c r="F285" s="18">
        <v>64287722.07</v>
      </c>
      <c r="G285" s="18">
        <v>3846002.43</v>
      </c>
      <c r="H285" s="14">
        <f t="shared" si="9"/>
        <v>1.2856172170255037E-3</v>
      </c>
    </row>
    <row r="286" spans="1:8">
      <c r="A286" s="12" t="s">
        <v>204</v>
      </c>
      <c r="B286" s="12" t="s">
        <v>425</v>
      </c>
      <c r="C286" s="12">
        <v>49</v>
      </c>
      <c r="D286" s="12">
        <v>454</v>
      </c>
      <c r="E286" s="13">
        <f t="shared" si="8"/>
        <v>503</v>
      </c>
      <c r="F286" s="18">
        <v>18455608.260000002</v>
      </c>
      <c r="G286" s="18">
        <v>1107336.6599999999</v>
      </c>
      <c r="H286" s="14">
        <f t="shared" si="9"/>
        <v>3.7015345181139577E-4</v>
      </c>
    </row>
    <row r="287" spans="1:8">
      <c r="A287" s="12" t="s">
        <v>204</v>
      </c>
      <c r="B287" s="12" t="s">
        <v>427</v>
      </c>
      <c r="C287" s="12"/>
      <c r="D287" s="12">
        <v>132</v>
      </c>
      <c r="E287" s="13">
        <f t="shared" si="8"/>
        <v>132</v>
      </c>
      <c r="F287" s="18">
        <v>7563783.7000000002</v>
      </c>
      <c r="G287" s="18">
        <v>453827.04</v>
      </c>
      <c r="H287" s="14">
        <f t="shared" si="9"/>
        <v>1.5170241485669623E-4</v>
      </c>
    </row>
    <row r="288" spans="1:8">
      <c r="A288" s="12" t="s">
        <v>204</v>
      </c>
      <c r="B288" s="12" t="s">
        <v>426</v>
      </c>
      <c r="C288" s="12"/>
      <c r="D288" s="12">
        <v>158</v>
      </c>
      <c r="E288" s="13">
        <f t="shared" si="8"/>
        <v>158</v>
      </c>
      <c r="F288" s="18">
        <v>5813896.5899999999</v>
      </c>
      <c r="G288" s="18">
        <v>348833.84</v>
      </c>
      <c r="H288" s="14">
        <f t="shared" si="9"/>
        <v>1.1660595611873282E-4</v>
      </c>
    </row>
    <row r="289" spans="1:8">
      <c r="A289" s="12" t="s">
        <v>204</v>
      </c>
      <c r="B289" s="12" t="s">
        <v>429</v>
      </c>
      <c r="C289" s="12"/>
      <c r="D289" s="12">
        <v>101</v>
      </c>
      <c r="E289" s="13">
        <f t="shared" si="8"/>
        <v>101</v>
      </c>
      <c r="F289" s="18">
        <v>2296289.5</v>
      </c>
      <c r="G289" s="18">
        <v>137777.38</v>
      </c>
      <c r="H289" s="14">
        <f t="shared" si="9"/>
        <v>4.6055345795677322E-5</v>
      </c>
    </row>
    <row r="290" spans="1:8">
      <c r="A290" s="12" t="s">
        <v>204</v>
      </c>
      <c r="B290" s="12" t="s">
        <v>428</v>
      </c>
      <c r="C290" s="12"/>
      <c r="D290" s="12">
        <v>74</v>
      </c>
      <c r="E290" s="13">
        <f t="shared" si="8"/>
        <v>74</v>
      </c>
      <c r="F290" s="18">
        <v>527064.43999999994</v>
      </c>
      <c r="G290" s="18">
        <v>31623.87</v>
      </c>
      <c r="H290" s="14">
        <f t="shared" si="9"/>
        <v>1.0571026014920201E-5</v>
      </c>
    </row>
    <row r="291" spans="1:8">
      <c r="A291" s="12" t="s">
        <v>204</v>
      </c>
      <c r="B291" s="12" t="s">
        <v>255</v>
      </c>
      <c r="C291" s="12">
        <v>163</v>
      </c>
      <c r="D291" s="12">
        <v>294</v>
      </c>
      <c r="E291" s="13">
        <f t="shared" si="8"/>
        <v>457</v>
      </c>
      <c r="F291" s="18">
        <v>2557860.08</v>
      </c>
      <c r="G291" s="18">
        <v>153471.66</v>
      </c>
      <c r="H291" s="14">
        <f t="shared" si="9"/>
        <v>5.1301529838472903E-5</v>
      </c>
    </row>
    <row r="292" spans="1:8">
      <c r="A292" s="12" t="s">
        <v>206</v>
      </c>
      <c r="B292" s="12" t="s">
        <v>121</v>
      </c>
      <c r="C292" s="12"/>
      <c r="D292" s="12">
        <v>171</v>
      </c>
      <c r="E292" s="13">
        <f t="shared" si="8"/>
        <v>171</v>
      </c>
      <c r="F292" s="18">
        <v>13019358.23</v>
      </c>
      <c r="G292" s="18">
        <v>780586.71</v>
      </c>
      <c r="H292" s="14">
        <f t="shared" si="9"/>
        <v>2.6092955790391786E-4</v>
      </c>
    </row>
    <row r="293" spans="1:8">
      <c r="A293" s="12" t="s">
        <v>206</v>
      </c>
      <c r="B293" s="12" t="s">
        <v>431</v>
      </c>
      <c r="C293" s="12">
        <v>50</v>
      </c>
      <c r="D293" s="12">
        <v>336</v>
      </c>
      <c r="E293" s="13">
        <f t="shared" si="8"/>
        <v>386</v>
      </c>
      <c r="F293" s="18">
        <v>9299654.8499999996</v>
      </c>
      <c r="G293" s="18">
        <v>557438.73</v>
      </c>
      <c r="H293" s="14">
        <f t="shared" si="9"/>
        <v>1.8633707122354341E-4</v>
      </c>
    </row>
    <row r="294" spans="1:8">
      <c r="A294" s="12" t="s">
        <v>206</v>
      </c>
      <c r="B294" s="12" t="s">
        <v>430</v>
      </c>
      <c r="C294" s="12">
        <v>90</v>
      </c>
      <c r="D294" s="12">
        <v>591</v>
      </c>
      <c r="E294" s="13">
        <f t="shared" si="8"/>
        <v>681</v>
      </c>
      <c r="F294" s="18">
        <v>7994719.3499999996</v>
      </c>
      <c r="G294" s="18">
        <v>479405.49</v>
      </c>
      <c r="H294" s="14">
        <f t="shared" si="9"/>
        <v>1.6025261634599328E-4</v>
      </c>
    </row>
    <row r="295" spans="1:8">
      <c r="A295" s="12" t="s">
        <v>206</v>
      </c>
      <c r="B295" s="12" t="s">
        <v>432</v>
      </c>
      <c r="C295" s="12"/>
      <c r="D295" s="12">
        <v>274</v>
      </c>
      <c r="E295" s="13">
        <f t="shared" si="8"/>
        <v>274</v>
      </c>
      <c r="F295" s="18">
        <v>4979807.99</v>
      </c>
      <c r="G295" s="18">
        <v>298661.8</v>
      </c>
      <c r="H295" s="14">
        <f t="shared" si="9"/>
        <v>9.9834765873465009E-5</v>
      </c>
    </row>
    <row r="296" spans="1:8">
      <c r="A296" s="12" t="s">
        <v>206</v>
      </c>
      <c r="B296" s="12" t="s">
        <v>433</v>
      </c>
      <c r="C296" s="12"/>
      <c r="D296" s="12">
        <v>102</v>
      </c>
      <c r="E296" s="13">
        <f t="shared" si="8"/>
        <v>102</v>
      </c>
      <c r="F296" s="18">
        <v>1399141.23</v>
      </c>
      <c r="G296" s="18">
        <v>83948.47</v>
      </c>
      <c r="H296" s="14">
        <f t="shared" si="9"/>
        <v>2.8061760318479303E-5</v>
      </c>
    </row>
    <row r="297" spans="1:8">
      <c r="A297" s="12" t="s">
        <v>206</v>
      </c>
      <c r="B297" s="12" t="s">
        <v>909</v>
      </c>
      <c r="C297" s="12"/>
      <c r="D297" s="12">
        <v>87</v>
      </c>
      <c r="E297" s="13">
        <f t="shared" si="8"/>
        <v>87</v>
      </c>
      <c r="F297" s="18">
        <v>812845.76</v>
      </c>
      <c r="G297" s="18">
        <v>48770.74</v>
      </c>
      <c r="H297" s="14">
        <f t="shared" si="9"/>
        <v>1.6302772598891572E-5</v>
      </c>
    </row>
    <row r="298" spans="1:8">
      <c r="A298" s="12" t="s">
        <v>206</v>
      </c>
      <c r="B298" s="12" t="s">
        <v>255</v>
      </c>
      <c r="C298" s="12">
        <v>90</v>
      </c>
      <c r="D298" s="12">
        <v>246</v>
      </c>
      <c r="E298" s="13">
        <f t="shared" si="8"/>
        <v>336</v>
      </c>
      <c r="F298" s="18">
        <v>26446137.579999998</v>
      </c>
      <c r="G298" s="18">
        <v>1571831.68</v>
      </c>
      <c r="H298" s="14">
        <f t="shared" si="9"/>
        <v>5.2542189113336619E-4</v>
      </c>
    </row>
    <row r="299" spans="1:8">
      <c r="A299" s="12" t="s">
        <v>208</v>
      </c>
      <c r="B299" s="12" t="s">
        <v>83</v>
      </c>
      <c r="C299" s="12">
        <v>205</v>
      </c>
      <c r="D299" s="12">
        <v>1328</v>
      </c>
      <c r="E299" s="13">
        <f t="shared" si="8"/>
        <v>1533</v>
      </c>
      <c r="F299" s="18">
        <v>63373924.600000001</v>
      </c>
      <c r="G299" s="18">
        <v>3786483.89</v>
      </c>
      <c r="H299" s="14">
        <f t="shared" si="9"/>
        <v>1.2657217382396981E-3</v>
      </c>
    </row>
    <row r="300" spans="1:8">
      <c r="A300" s="12" t="s">
        <v>208</v>
      </c>
      <c r="B300" s="12" t="s">
        <v>435</v>
      </c>
      <c r="C300" s="12"/>
      <c r="D300" s="12">
        <v>209</v>
      </c>
      <c r="E300" s="13">
        <f t="shared" si="8"/>
        <v>209</v>
      </c>
      <c r="F300" s="18">
        <v>6887354.0999999996</v>
      </c>
      <c r="G300" s="18">
        <v>413122.68</v>
      </c>
      <c r="H300" s="14">
        <f t="shared" si="9"/>
        <v>1.3809602043119812E-4</v>
      </c>
    </row>
    <row r="301" spans="1:8">
      <c r="A301" s="12" t="s">
        <v>208</v>
      </c>
      <c r="B301" s="12" t="s">
        <v>434</v>
      </c>
      <c r="C301" s="12"/>
      <c r="D301" s="12">
        <v>228</v>
      </c>
      <c r="E301" s="13">
        <f t="shared" si="8"/>
        <v>228</v>
      </c>
      <c r="F301" s="18">
        <v>6157366.9400000004</v>
      </c>
      <c r="G301" s="18">
        <v>369406.75</v>
      </c>
      <c r="H301" s="14">
        <f t="shared" si="9"/>
        <v>1.2348293755119543E-4</v>
      </c>
    </row>
    <row r="302" spans="1:8">
      <c r="A302" s="12" t="s">
        <v>208</v>
      </c>
      <c r="B302" s="12" t="s">
        <v>436</v>
      </c>
      <c r="C302" s="12"/>
      <c r="D302" s="12">
        <v>103</v>
      </c>
      <c r="E302" s="13">
        <f t="shared" si="8"/>
        <v>103</v>
      </c>
      <c r="F302" s="18">
        <v>4238576.8899999997</v>
      </c>
      <c r="G302" s="18">
        <v>254314.62</v>
      </c>
      <c r="H302" s="14">
        <f t="shared" si="9"/>
        <v>8.5010672760624974E-5</v>
      </c>
    </row>
    <row r="303" spans="1:8">
      <c r="A303" s="12" t="s">
        <v>208</v>
      </c>
      <c r="B303" s="12" t="s">
        <v>255</v>
      </c>
      <c r="C303" s="12">
        <v>142</v>
      </c>
      <c r="D303" s="12">
        <v>249</v>
      </c>
      <c r="E303" s="13">
        <f t="shared" si="8"/>
        <v>391</v>
      </c>
      <c r="F303" s="18">
        <v>2793640.44</v>
      </c>
      <c r="G303" s="18">
        <v>167618.42000000001</v>
      </c>
      <c r="H303" s="14">
        <f t="shared" si="9"/>
        <v>5.6030418743810315E-5</v>
      </c>
    </row>
    <row r="304" spans="1:8">
      <c r="A304" s="12" t="s">
        <v>210</v>
      </c>
      <c r="B304" s="12" t="s">
        <v>437</v>
      </c>
      <c r="C304" s="12">
        <v>103</v>
      </c>
      <c r="D304" s="12">
        <v>966</v>
      </c>
      <c r="E304" s="13">
        <f t="shared" si="8"/>
        <v>1069</v>
      </c>
      <c r="F304" s="18">
        <v>37454684.810000002</v>
      </c>
      <c r="G304" s="18">
        <v>2242875.21</v>
      </c>
      <c r="H304" s="14">
        <f t="shared" si="9"/>
        <v>7.4973405194018344E-4</v>
      </c>
    </row>
    <row r="305" spans="1:8">
      <c r="A305" s="12" t="s">
        <v>210</v>
      </c>
      <c r="B305" s="12" t="s">
        <v>438</v>
      </c>
      <c r="C305" s="12"/>
      <c r="D305" s="12">
        <v>543</v>
      </c>
      <c r="E305" s="13">
        <f t="shared" si="8"/>
        <v>543</v>
      </c>
      <c r="F305" s="18">
        <v>26163135.100000001</v>
      </c>
      <c r="G305" s="18">
        <v>1569788.04</v>
      </c>
      <c r="H305" s="14">
        <f t="shared" si="9"/>
        <v>5.2473875615952742E-4</v>
      </c>
    </row>
    <row r="306" spans="1:8">
      <c r="A306" s="12" t="s">
        <v>210</v>
      </c>
      <c r="B306" s="12" t="s">
        <v>439</v>
      </c>
      <c r="C306" s="12"/>
      <c r="D306" s="12">
        <v>482</v>
      </c>
      <c r="E306" s="13">
        <f t="shared" si="8"/>
        <v>482</v>
      </c>
      <c r="F306" s="18">
        <v>11193128.48</v>
      </c>
      <c r="G306" s="18">
        <v>670275.99</v>
      </c>
      <c r="H306" s="14">
        <f t="shared" si="9"/>
        <v>2.2405559242010521E-4</v>
      </c>
    </row>
    <row r="307" spans="1:8">
      <c r="A307" s="12" t="s">
        <v>210</v>
      </c>
      <c r="B307" s="12" t="s">
        <v>440</v>
      </c>
      <c r="C307" s="12"/>
      <c r="D307" s="12">
        <v>303</v>
      </c>
      <c r="E307" s="13">
        <f t="shared" si="8"/>
        <v>303</v>
      </c>
      <c r="F307" s="18">
        <v>8830851.6799999997</v>
      </c>
      <c r="G307" s="18">
        <v>529851.1</v>
      </c>
      <c r="H307" s="14">
        <f t="shared" si="9"/>
        <v>1.7711525382991028E-4</v>
      </c>
    </row>
    <row r="308" spans="1:8">
      <c r="A308" s="12" t="s">
        <v>210</v>
      </c>
      <c r="B308" s="12" t="s">
        <v>852</v>
      </c>
      <c r="C308" s="12"/>
      <c r="D308" s="12">
        <v>83</v>
      </c>
      <c r="E308" s="13">
        <f t="shared" si="8"/>
        <v>83</v>
      </c>
      <c r="F308" s="18">
        <v>4537253.63</v>
      </c>
      <c r="G308" s="18">
        <v>272235.23</v>
      </c>
      <c r="H308" s="14">
        <f t="shared" si="9"/>
        <v>9.1001060227852699E-5</v>
      </c>
    </row>
    <row r="309" spans="1:8">
      <c r="A309" s="12" t="s">
        <v>210</v>
      </c>
      <c r="B309" s="12" t="s">
        <v>441</v>
      </c>
      <c r="C309" s="12"/>
      <c r="D309" s="12">
        <v>271</v>
      </c>
      <c r="E309" s="13">
        <f t="shared" si="8"/>
        <v>271</v>
      </c>
      <c r="F309" s="18">
        <v>3593795.99</v>
      </c>
      <c r="G309" s="18">
        <v>215627.77</v>
      </c>
      <c r="H309" s="14">
        <f t="shared" si="9"/>
        <v>7.207867873885231E-5</v>
      </c>
    </row>
    <row r="310" spans="1:8">
      <c r="A310" s="12" t="s">
        <v>210</v>
      </c>
      <c r="B310" s="12" t="s">
        <v>442</v>
      </c>
      <c r="C310" s="12"/>
      <c r="D310" s="12">
        <v>86</v>
      </c>
      <c r="E310" s="13">
        <f t="shared" si="8"/>
        <v>86</v>
      </c>
      <c r="F310" s="18">
        <v>559406.15</v>
      </c>
      <c r="G310" s="18">
        <v>33564.400000000001</v>
      </c>
      <c r="H310" s="14">
        <f t="shared" si="9"/>
        <v>1.1219694034132686E-5</v>
      </c>
    </row>
    <row r="311" spans="1:8">
      <c r="A311" s="12" t="s">
        <v>210</v>
      </c>
      <c r="B311" s="12" t="s">
        <v>255</v>
      </c>
      <c r="C311" s="12">
        <v>100</v>
      </c>
      <c r="D311" s="12">
        <v>183</v>
      </c>
      <c r="E311" s="13">
        <f t="shared" si="8"/>
        <v>283</v>
      </c>
      <c r="F311" s="18">
        <v>2368418.92</v>
      </c>
      <c r="G311" s="18">
        <v>142105.10999999999</v>
      </c>
      <c r="H311" s="14">
        <f t="shared" si="9"/>
        <v>4.7501991839173914E-5</v>
      </c>
    </row>
    <row r="312" spans="1:8">
      <c r="A312" s="12" t="s">
        <v>212</v>
      </c>
      <c r="B312" s="12" t="s">
        <v>443</v>
      </c>
      <c r="C312" s="12">
        <v>125</v>
      </c>
      <c r="D312" s="12">
        <v>876</v>
      </c>
      <c r="E312" s="13">
        <f t="shared" si="8"/>
        <v>1001</v>
      </c>
      <c r="F312" s="18">
        <v>32271134.030000001</v>
      </c>
      <c r="G312" s="18">
        <v>1933920.54</v>
      </c>
      <c r="H312" s="14">
        <f t="shared" si="9"/>
        <v>6.4645865098511101E-4</v>
      </c>
    </row>
    <row r="313" spans="1:8">
      <c r="A313" s="12" t="s">
        <v>212</v>
      </c>
      <c r="B313" s="12" t="s">
        <v>444</v>
      </c>
      <c r="C313" s="12">
        <v>113</v>
      </c>
      <c r="D313" s="12">
        <v>983</v>
      </c>
      <c r="E313" s="13">
        <f t="shared" si="8"/>
        <v>1096</v>
      </c>
      <c r="F313" s="18">
        <v>22234614.73</v>
      </c>
      <c r="G313" s="18">
        <v>1332551.7</v>
      </c>
      <c r="H313" s="14">
        <f t="shared" si="9"/>
        <v>4.4543690215416833E-4</v>
      </c>
    </row>
    <row r="314" spans="1:8">
      <c r="A314" s="12" t="s">
        <v>212</v>
      </c>
      <c r="B314" s="12" t="s">
        <v>130</v>
      </c>
      <c r="C314" s="12"/>
      <c r="D314" s="12">
        <v>295</v>
      </c>
      <c r="E314" s="13">
        <f t="shared" si="8"/>
        <v>295</v>
      </c>
      <c r="F314" s="18">
        <v>7664276.6299999999</v>
      </c>
      <c r="G314" s="18">
        <v>459856.69</v>
      </c>
      <c r="H314" s="14">
        <f t="shared" si="9"/>
        <v>1.537179678870769E-4</v>
      </c>
    </row>
    <row r="315" spans="1:8">
      <c r="A315" s="12" t="s">
        <v>212</v>
      </c>
      <c r="B315" s="12" t="s">
        <v>24</v>
      </c>
      <c r="C315" s="12"/>
      <c r="D315" s="12">
        <v>177</v>
      </c>
      <c r="E315" s="13">
        <f t="shared" si="8"/>
        <v>177</v>
      </c>
      <c r="F315" s="18">
        <v>4275795.5599999996</v>
      </c>
      <c r="G315" s="18">
        <v>256547.74</v>
      </c>
      <c r="H315" s="14">
        <f t="shared" si="9"/>
        <v>8.5757145903046778E-5</v>
      </c>
    </row>
    <row r="316" spans="1:8">
      <c r="A316" s="12" t="s">
        <v>212</v>
      </c>
      <c r="B316" s="12" t="s">
        <v>445</v>
      </c>
      <c r="C316" s="12"/>
      <c r="D316" s="12">
        <v>116</v>
      </c>
      <c r="E316" s="13">
        <f t="shared" si="8"/>
        <v>116</v>
      </c>
      <c r="F316" s="18">
        <v>4129945.71</v>
      </c>
      <c r="G316" s="18">
        <v>247796.75</v>
      </c>
      <c r="H316" s="14">
        <f t="shared" si="9"/>
        <v>8.2831920655589505E-5</v>
      </c>
    </row>
    <row r="317" spans="1:8">
      <c r="A317" s="12" t="s">
        <v>212</v>
      </c>
      <c r="B317" s="12" t="s">
        <v>446</v>
      </c>
      <c r="C317" s="12"/>
      <c r="D317" s="12">
        <v>160</v>
      </c>
      <c r="E317" s="13">
        <f t="shared" si="8"/>
        <v>160</v>
      </c>
      <c r="F317" s="18">
        <v>2869455.89</v>
      </c>
      <c r="G317" s="18">
        <v>172167.35</v>
      </c>
      <c r="H317" s="14">
        <f t="shared" si="9"/>
        <v>5.7551006115629479E-5</v>
      </c>
    </row>
    <row r="318" spans="1:8">
      <c r="A318" s="12" t="s">
        <v>212</v>
      </c>
      <c r="B318" s="12" t="s">
        <v>447</v>
      </c>
      <c r="C318" s="12"/>
      <c r="D318" s="12">
        <v>132</v>
      </c>
      <c r="E318" s="13">
        <f t="shared" si="8"/>
        <v>132</v>
      </c>
      <c r="F318" s="18">
        <v>1839855.95</v>
      </c>
      <c r="G318" s="18">
        <v>110391.45</v>
      </c>
      <c r="H318" s="14">
        <f t="shared" si="9"/>
        <v>3.6900951394461289E-5</v>
      </c>
    </row>
    <row r="319" spans="1:8">
      <c r="A319" s="12" t="s">
        <v>212</v>
      </c>
      <c r="B319" s="12" t="s">
        <v>255</v>
      </c>
      <c r="C319" s="12">
        <v>198</v>
      </c>
      <c r="D319" s="12">
        <v>321</v>
      </c>
      <c r="E319" s="13">
        <f t="shared" si="8"/>
        <v>519</v>
      </c>
      <c r="F319" s="18">
        <v>4247941.28</v>
      </c>
      <c r="G319" s="18">
        <v>253513.71</v>
      </c>
      <c r="H319" s="14">
        <f t="shared" si="9"/>
        <v>8.474294966267365E-5</v>
      </c>
    </row>
    <row r="320" spans="1:8">
      <c r="A320" s="12" t="s">
        <v>214</v>
      </c>
      <c r="B320" s="12" t="s">
        <v>139</v>
      </c>
      <c r="C320" s="12">
        <v>227</v>
      </c>
      <c r="D320" s="12">
        <v>2033</v>
      </c>
      <c r="E320" s="13">
        <f t="shared" si="8"/>
        <v>2260</v>
      </c>
      <c r="F320" s="18">
        <v>100831585.92</v>
      </c>
      <c r="G320" s="18">
        <v>6033244.9900000002</v>
      </c>
      <c r="H320" s="14">
        <f t="shared" si="9"/>
        <v>2.0167547407599694E-3</v>
      </c>
    </row>
    <row r="321" spans="1:8">
      <c r="A321" s="12" t="s">
        <v>214</v>
      </c>
      <c r="B321" s="12" t="s">
        <v>449</v>
      </c>
      <c r="C321" s="12"/>
      <c r="D321" s="12">
        <v>267</v>
      </c>
      <c r="E321" s="13">
        <f t="shared" si="8"/>
        <v>267</v>
      </c>
      <c r="F321" s="18">
        <v>14891140.439999999</v>
      </c>
      <c r="G321" s="18">
        <v>893468.45</v>
      </c>
      <c r="H321" s="14">
        <f t="shared" si="9"/>
        <v>2.986629475918168E-4</v>
      </c>
    </row>
    <row r="322" spans="1:8">
      <c r="A322" s="12" t="s">
        <v>214</v>
      </c>
      <c r="B322" s="12" t="s">
        <v>450</v>
      </c>
      <c r="C322" s="12"/>
      <c r="D322" s="12">
        <v>113</v>
      </c>
      <c r="E322" s="13">
        <f t="shared" si="8"/>
        <v>113</v>
      </c>
      <c r="F322" s="18">
        <v>6275896.5700000003</v>
      </c>
      <c r="G322" s="18">
        <v>376292.21</v>
      </c>
      <c r="H322" s="14">
        <f t="shared" si="9"/>
        <v>1.2578456530215357E-4</v>
      </c>
    </row>
    <row r="323" spans="1:8">
      <c r="A323" s="12" t="s">
        <v>214</v>
      </c>
      <c r="B323" s="12" t="s">
        <v>448</v>
      </c>
      <c r="C323" s="12"/>
      <c r="D323" s="12">
        <v>335</v>
      </c>
      <c r="E323" s="13">
        <f t="shared" si="8"/>
        <v>335</v>
      </c>
      <c r="F323" s="18">
        <v>4199584.59</v>
      </c>
      <c r="G323" s="18">
        <v>251975.12</v>
      </c>
      <c r="H323" s="14">
        <f t="shared" si="9"/>
        <v>8.4228639588786549E-5</v>
      </c>
    </row>
    <row r="324" spans="1:8">
      <c r="A324" s="12" t="s">
        <v>214</v>
      </c>
      <c r="B324" s="12" t="s">
        <v>451</v>
      </c>
      <c r="C324" s="12"/>
      <c r="D324" s="12">
        <v>92</v>
      </c>
      <c r="E324" s="13">
        <f t="shared" si="8"/>
        <v>92</v>
      </c>
      <c r="F324" s="18">
        <v>1910642.63</v>
      </c>
      <c r="G324" s="18">
        <v>114638.55</v>
      </c>
      <c r="H324" s="14">
        <f t="shared" si="9"/>
        <v>3.8320644954672851E-5</v>
      </c>
    </row>
    <row r="325" spans="1:8">
      <c r="A325" s="12" t="s">
        <v>214</v>
      </c>
      <c r="B325" s="12" t="s">
        <v>867</v>
      </c>
      <c r="C325" s="12"/>
      <c r="D325" s="12">
        <v>90</v>
      </c>
      <c r="E325" s="13">
        <f t="shared" si="8"/>
        <v>90</v>
      </c>
      <c r="F325" s="18">
        <v>1602898.21</v>
      </c>
      <c r="G325" s="18">
        <v>96173.91</v>
      </c>
      <c r="H325" s="14">
        <f t="shared" si="9"/>
        <v>3.2148402601155204E-5</v>
      </c>
    </row>
    <row r="326" spans="1:8">
      <c r="A326" s="12" t="s">
        <v>214</v>
      </c>
      <c r="B326" s="12" t="s">
        <v>452</v>
      </c>
      <c r="C326" s="12"/>
      <c r="D326" s="12">
        <v>89</v>
      </c>
      <c r="E326" s="13">
        <f t="shared" si="8"/>
        <v>89</v>
      </c>
      <c r="F326" s="18">
        <v>913192.16</v>
      </c>
      <c r="G326" s="18">
        <v>54791.519999999997</v>
      </c>
      <c r="H326" s="14">
        <f t="shared" si="9"/>
        <v>1.8315360622119318E-5</v>
      </c>
    </row>
    <row r="327" spans="1:8">
      <c r="A327" s="12" t="s">
        <v>214</v>
      </c>
      <c r="B327" s="12" t="s">
        <v>255</v>
      </c>
      <c r="C327" s="12">
        <v>194</v>
      </c>
      <c r="D327" s="12">
        <v>493</v>
      </c>
      <c r="E327" s="13">
        <f t="shared" si="8"/>
        <v>687</v>
      </c>
      <c r="F327" s="18">
        <v>8331536.5499999998</v>
      </c>
      <c r="G327" s="18">
        <v>499892.23</v>
      </c>
      <c r="H327" s="14">
        <f t="shared" si="9"/>
        <v>1.6710079341922645E-4</v>
      </c>
    </row>
    <row r="328" spans="1:8">
      <c r="A328" s="12" t="s">
        <v>216</v>
      </c>
      <c r="B328" s="12" t="s">
        <v>453</v>
      </c>
      <c r="C328" s="12">
        <v>125</v>
      </c>
      <c r="D328" s="12">
        <v>1004</v>
      </c>
      <c r="E328" s="13">
        <f t="shared" si="8"/>
        <v>1129</v>
      </c>
      <c r="F328" s="18">
        <v>108179764.52</v>
      </c>
      <c r="G328" s="18">
        <v>6490578.4000000004</v>
      </c>
      <c r="H328" s="14">
        <f t="shared" si="9"/>
        <v>2.1696292426663512E-3</v>
      </c>
    </row>
    <row r="329" spans="1:8">
      <c r="A329" s="12" t="s">
        <v>216</v>
      </c>
      <c r="B329" s="12" t="s">
        <v>70</v>
      </c>
      <c r="C329" s="12"/>
      <c r="D329" s="12">
        <v>932</v>
      </c>
      <c r="E329" s="13">
        <f t="shared" ref="E329:E392" si="10">D329+C329</f>
        <v>932</v>
      </c>
      <c r="F329" s="18">
        <v>41725302.409999996</v>
      </c>
      <c r="G329" s="18">
        <v>2503518.29</v>
      </c>
      <c r="H329" s="14">
        <f t="shared" ref="H329:H392" si="11">G329/G$808</f>
        <v>8.3686016203641546E-4</v>
      </c>
    </row>
    <row r="330" spans="1:8">
      <c r="A330" s="12" t="s">
        <v>216</v>
      </c>
      <c r="B330" s="12" t="s">
        <v>455</v>
      </c>
      <c r="C330" s="12"/>
      <c r="D330" s="12">
        <v>201</v>
      </c>
      <c r="E330" s="13">
        <f t="shared" si="10"/>
        <v>201</v>
      </c>
      <c r="F330" s="18">
        <v>8457742.0500000007</v>
      </c>
      <c r="G330" s="18">
        <v>507464.51</v>
      </c>
      <c r="H330" s="14">
        <f t="shared" si="11"/>
        <v>1.6963200698898436E-4</v>
      </c>
    </row>
    <row r="331" spans="1:8">
      <c r="A331" s="12" t="s">
        <v>216</v>
      </c>
      <c r="B331" s="12" t="s">
        <v>457</v>
      </c>
      <c r="C331" s="12"/>
      <c r="D331" s="12">
        <v>139</v>
      </c>
      <c r="E331" s="13">
        <f t="shared" si="10"/>
        <v>139</v>
      </c>
      <c r="F331" s="18">
        <v>2219725.7799999998</v>
      </c>
      <c r="G331" s="18">
        <v>133183.56</v>
      </c>
      <c r="H331" s="14">
        <f t="shared" si="11"/>
        <v>4.4519752880330126E-5</v>
      </c>
    </row>
    <row r="332" spans="1:8">
      <c r="A332" s="12" t="s">
        <v>216</v>
      </c>
      <c r="B332" s="12" t="s">
        <v>456</v>
      </c>
      <c r="C332" s="12"/>
      <c r="D332" s="12">
        <v>101</v>
      </c>
      <c r="E332" s="13">
        <f t="shared" si="10"/>
        <v>101</v>
      </c>
      <c r="F332" s="18">
        <v>1465039.03</v>
      </c>
      <c r="G332" s="18">
        <v>87902.32</v>
      </c>
      <c r="H332" s="14">
        <f t="shared" si="11"/>
        <v>2.9383428134881669E-5</v>
      </c>
    </row>
    <row r="333" spans="1:8">
      <c r="A333" s="12" t="s">
        <v>216</v>
      </c>
      <c r="B333" s="12" t="s">
        <v>454</v>
      </c>
      <c r="C333" s="12">
        <v>87</v>
      </c>
      <c r="D333" s="12"/>
      <c r="E333" s="13">
        <f t="shared" si="10"/>
        <v>87</v>
      </c>
      <c r="F333" s="18">
        <v>0</v>
      </c>
      <c r="G333" s="18">
        <v>0</v>
      </c>
      <c r="H333" s="14">
        <f t="shared" si="11"/>
        <v>0</v>
      </c>
    </row>
    <row r="334" spans="1:8">
      <c r="A334" s="12" t="s">
        <v>216</v>
      </c>
      <c r="B334" s="12" t="s">
        <v>255</v>
      </c>
      <c r="C334" s="12">
        <v>78</v>
      </c>
      <c r="D334" s="12">
        <v>237</v>
      </c>
      <c r="E334" s="13">
        <f t="shared" si="10"/>
        <v>315</v>
      </c>
      <c r="F334" s="18">
        <v>1640264.65</v>
      </c>
      <c r="G334" s="18">
        <v>98415.91</v>
      </c>
      <c r="H334" s="14">
        <f t="shared" si="11"/>
        <v>3.2897844093466273E-5</v>
      </c>
    </row>
    <row r="335" spans="1:8">
      <c r="A335" s="12" t="s">
        <v>218</v>
      </c>
      <c r="B335" s="12" t="s">
        <v>82</v>
      </c>
      <c r="C335" s="12">
        <v>250</v>
      </c>
      <c r="D335" s="12">
        <v>2324</v>
      </c>
      <c r="E335" s="13">
        <f t="shared" si="10"/>
        <v>2574</v>
      </c>
      <c r="F335" s="18">
        <v>122408819.37</v>
      </c>
      <c r="G335" s="18">
        <v>7322424.25</v>
      </c>
      <c r="H335" s="14">
        <f t="shared" si="11"/>
        <v>2.4476933796854258E-3</v>
      </c>
    </row>
    <row r="336" spans="1:8">
      <c r="A336" s="12" t="s">
        <v>218</v>
      </c>
      <c r="B336" s="12" t="s">
        <v>236</v>
      </c>
      <c r="C336" s="12">
        <v>128</v>
      </c>
      <c r="D336" s="12">
        <v>897</v>
      </c>
      <c r="E336" s="13">
        <f t="shared" si="10"/>
        <v>1025</v>
      </c>
      <c r="F336" s="18">
        <v>26101059.640000001</v>
      </c>
      <c r="G336" s="18">
        <v>1564997.6</v>
      </c>
      <c r="H336" s="14">
        <f t="shared" si="11"/>
        <v>5.2313743836183491E-4</v>
      </c>
    </row>
    <row r="337" spans="1:8">
      <c r="A337" s="12" t="s">
        <v>218</v>
      </c>
      <c r="B337" s="12" t="s">
        <v>459</v>
      </c>
      <c r="C337" s="12"/>
      <c r="D337" s="12">
        <v>275</v>
      </c>
      <c r="E337" s="13">
        <f t="shared" si="10"/>
        <v>275</v>
      </c>
      <c r="F337" s="18">
        <v>23406386.16</v>
      </c>
      <c r="G337" s="18">
        <v>1404383.17</v>
      </c>
      <c r="H337" s="14">
        <f t="shared" si="11"/>
        <v>4.6944826882307884E-4</v>
      </c>
    </row>
    <row r="338" spans="1:8">
      <c r="A338" s="12" t="s">
        <v>218</v>
      </c>
      <c r="B338" s="12" t="s">
        <v>458</v>
      </c>
      <c r="C338" s="12">
        <v>90</v>
      </c>
      <c r="D338" s="12">
        <v>323</v>
      </c>
      <c r="E338" s="13">
        <f t="shared" si="10"/>
        <v>413</v>
      </c>
      <c r="F338" s="18">
        <v>12539400.050000001</v>
      </c>
      <c r="G338" s="18">
        <v>752364.02</v>
      </c>
      <c r="H338" s="14">
        <f t="shared" si="11"/>
        <v>2.5149545669489351E-4</v>
      </c>
    </row>
    <row r="339" spans="1:8">
      <c r="A339" s="12" t="s">
        <v>218</v>
      </c>
      <c r="B339" s="12" t="s">
        <v>427</v>
      </c>
      <c r="C339" s="12">
        <v>72</v>
      </c>
      <c r="D339" s="12">
        <v>496</v>
      </c>
      <c r="E339" s="13">
        <f t="shared" si="10"/>
        <v>568</v>
      </c>
      <c r="F339" s="18">
        <v>9855646.4700000007</v>
      </c>
      <c r="G339" s="18">
        <v>591338.79</v>
      </c>
      <c r="H339" s="14">
        <f t="shared" si="11"/>
        <v>1.9766896754639562E-4</v>
      </c>
    </row>
    <row r="340" spans="1:8">
      <c r="A340" s="12" t="s">
        <v>218</v>
      </c>
      <c r="B340" s="12" t="s">
        <v>209</v>
      </c>
      <c r="C340" s="12"/>
      <c r="D340" s="12">
        <v>187</v>
      </c>
      <c r="E340" s="13">
        <f t="shared" si="10"/>
        <v>187</v>
      </c>
      <c r="F340" s="18">
        <v>5526254.1799999997</v>
      </c>
      <c r="G340" s="18">
        <v>331575.3</v>
      </c>
      <c r="H340" s="14">
        <f t="shared" si="11"/>
        <v>1.1083688119780944E-4</v>
      </c>
    </row>
    <row r="341" spans="1:8">
      <c r="A341" s="12" t="s">
        <v>218</v>
      </c>
      <c r="B341" s="12" t="s">
        <v>460</v>
      </c>
      <c r="C341" s="12"/>
      <c r="D341" s="12">
        <v>197</v>
      </c>
      <c r="E341" s="13">
        <f t="shared" si="10"/>
        <v>197</v>
      </c>
      <c r="F341" s="18">
        <v>2705631.92</v>
      </c>
      <c r="G341" s="18">
        <v>162337.93</v>
      </c>
      <c r="H341" s="14">
        <f t="shared" si="11"/>
        <v>5.4265290150708767E-5</v>
      </c>
    </row>
    <row r="342" spans="1:8">
      <c r="A342" s="12" t="s">
        <v>218</v>
      </c>
      <c r="B342" s="12" t="s">
        <v>461</v>
      </c>
      <c r="C342" s="12"/>
      <c r="D342" s="12">
        <v>116</v>
      </c>
      <c r="E342" s="13">
        <f t="shared" si="10"/>
        <v>116</v>
      </c>
      <c r="F342" s="18">
        <v>1702315.09</v>
      </c>
      <c r="G342" s="18">
        <v>101831.43</v>
      </c>
      <c r="H342" s="14">
        <f t="shared" si="11"/>
        <v>3.4039562383304934E-5</v>
      </c>
    </row>
    <row r="343" spans="1:8">
      <c r="A343" s="12" t="s">
        <v>218</v>
      </c>
      <c r="B343" s="12" t="s">
        <v>462</v>
      </c>
      <c r="C343" s="12"/>
      <c r="D343" s="12">
        <v>91</v>
      </c>
      <c r="E343" s="13">
        <f t="shared" si="10"/>
        <v>91</v>
      </c>
      <c r="F343" s="18">
        <v>808739.97</v>
      </c>
      <c r="G343" s="18">
        <v>48524.41</v>
      </c>
      <c r="H343" s="14">
        <f t="shared" si="11"/>
        <v>1.622043097409185E-5</v>
      </c>
    </row>
    <row r="344" spans="1:8">
      <c r="A344" s="12" t="s">
        <v>218</v>
      </c>
      <c r="B344" s="12" t="s">
        <v>255</v>
      </c>
      <c r="C344" s="12">
        <v>112</v>
      </c>
      <c r="D344" s="12">
        <v>33</v>
      </c>
      <c r="E344" s="13">
        <f t="shared" si="10"/>
        <v>145</v>
      </c>
      <c r="F344" s="18">
        <v>282289.96000000002</v>
      </c>
      <c r="G344" s="18">
        <v>16937.36</v>
      </c>
      <c r="H344" s="14">
        <f t="shared" si="11"/>
        <v>5.6617129144557202E-6</v>
      </c>
    </row>
    <row r="345" spans="1:8">
      <c r="A345" s="12" t="s">
        <v>220</v>
      </c>
      <c r="B345" s="12" t="s">
        <v>96</v>
      </c>
      <c r="C345" s="12">
        <v>127</v>
      </c>
      <c r="D345" s="12">
        <v>1004</v>
      </c>
      <c r="E345" s="13">
        <f t="shared" si="10"/>
        <v>1131</v>
      </c>
      <c r="F345" s="18">
        <v>40681365.439999998</v>
      </c>
      <c r="G345" s="18">
        <v>2434960.85</v>
      </c>
      <c r="H345" s="14">
        <f t="shared" si="11"/>
        <v>8.1394321728056075E-4</v>
      </c>
    </row>
    <row r="346" spans="1:8">
      <c r="A346" s="12" t="s">
        <v>220</v>
      </c>
      <c r="B346" s="12" t="s">
        <v>465</v>
      </c>
      <c r="C346" s="12"/>
      <c r="D346" s="12">
        <v>427</v>
      </c>
      <c r="E346" s="13">
        <f t="shared" si="10"/>
        <v>427</v>
      </c>
      <c r="F346" s="18">
        <v>17208121.620000001</v>
      </c>
      <c r="G346" s="18">
        <v>1032487.42</v>
      </c>
      <c r="H346" s="14">
        <f t="shared" si="11"/>
        <v>3.4513332419143641E-4</v>
      </c>
    </row>
    <row r="347" spans="1:8">
      <c r="A347" s="12" t="s">
        <v>220</v>
      </c>
      <c r="B347" s="12" t="s">
        <v>463</v>
      </c>
      <c r="C347" s="12">
        <v>56</v>
      </c>
      <c r="D347" s="12">
        <v>595</v>
      </c>
      <c r="E347" s="13">
        <f t="shared" si="10"/>
        <v>651</v>
      </c>
      <c r="F347" s="18">
        <v>16511272.619999999</v>
      </c>
      <c r="G347" s="18">
        <v>988627.39</v>
      </c>
      <c r="H347" s="14">
        <f t="shared" si="11"/>
        <v>3.3047207248046049E-4</v>
      </c>
    </row>
    <row r="348" spans="1:8">
      <c r="A348" s="12" t="s">
        <v>220</v>
      </c>
      <c r="B348" s="12" t="s">
        <v>464</v>
      </c>
      <c r="C348" s="12">
        <v>81</v>
      </c>
      <c r="D348" s="12">
        <v>537</v>
      </c>
      <c r="E348" s="13">
        <f t="shared" si="10"/>
        <v>618</v>
      </c>
      <c r="F348" s="18">
        <v>13467252.140000001</v>
      </c>
      <c r="G348" s="18">
        <v>807694.18</v>
      </c>
      <c r="H348" s="14">
        <f t="shared" si="11"/>
        <v>2.699908704684038E-4</v>
      </c>
    </row>
    <row r="349" spans="1:8">
      <c r="A349" s="12" t="s">
        <v>220</v>
      </c>
      <c r="B349" s="12" t="s">
        <v>466</v>
      </c>
      <c r="C349" s="12"/>
      <c r="D349" s="12">
        <v>89</v>
      </c>
      <c r="E349" s="13">
        <f t="shared" si="10"/>
        <v>89</v>
      </c>
      <c r="F349" s="18">
        <v>1237501.72</v>
      </c>
      <c r="G349" s="18">
        <v>74250.16</v>
      </c>
      <c r="H349" s="14">
        <f t="shared" si="11"/>
        <v>2.4819870969997896E-5</v>
      </c>
    </row>
    <row r="350" spans="1:8">
      <c r="A350" s="12" t="s">
        <v>220</v>
      </c>
      <c r="B350" s="12" t="s">
        <v>469</v>
      </c>
      <c r="C350" s="12"/>
      <c r="D350" s="12">
        <v>102</v>
      </c>
      <c r="E350" s="13">
        <f t="shared" si="10"/>
        <v>102</v>
      </c>
      <c r="F350" s="18">
        <v>758112.31</v>
      </c>
      <c r="G350" s="18">
        <v>45486.75</v>
      </c>
      <c r="H350" s="14">
        <f t="shared" si="11"/>
        <v>1.5205021320419399E-5</v>
      </c>
    </row>
    <row r="351" spans="1:8">
      <c r="A351" s="12" t="s">
        <v>220</v>
      </c>
      <c r="B351" s="12" t="s">
        <v>467</v>
      </c>
      <c r="C351" s="12"/>
      <c r="D351" s="12">
        <v>93</v>
      </c>
      <c r="E351" s="13">
        <f t="shared" si="10"/>
        <v>93</v>
      </c>
      <c r="F351" s="18">
        <v>728234.76</v>
      </c>
      <c r="G351" s="18">
        <v>43694.09</v>
      </c>
      <c r="H351" s="14">
        <f t="shared" si="11"/>
        <v>1.4605782343788555E-5</v>
      </c>
    </row>
    <row r="352" spans="1:8">
      <c r="A352" s="12" t="s">
        <v>220</v>
      </c>
      <c r="B352" s="12" t="s">
        <v>468</v>
      </c>
      <c r="C352" s="12"/>
      <c r="D352" s="12">
        <v>78</v>
      </c>
      <c r="E352" s="13">
        <f t="shared" si="10"/>
        <v>78</v>
      </c>
      <c r="F352" s="18">
        <v>682964.68</v>
      </c>
      <c r="G352" s="18">
        <v>40977.919999999998</v>
      </c>
      <c r="H352" s="14">
        <f t="shared" si="11"/>
        <v>1.3697838321410972E-5</v>
      </c>
    </row>
    <row r="353" spans="1:8">
      <c r="A353" s="12" t="s">
        <v>220</v>
      </c>
      <c r="B353" s="12" t="s">
        <v>255</v>
      </c>
      <c r="C353" s="12">
        <v>98</v>
      </c>
      <c r="D353" s="12">
        <v>128</v>
      </c>
      <c r="E353" s="13">
        <f t="shared" si="10"/>
        <v>226</v>
      </c>
      <c r="F353" s="18">
        <v>1055235.57</v>
      </c>
      <c r="G353" s="18">
        <v>63307.15</v>
      </c>
      <c r="H353" s="14">
        <f t="shared" si="11"/>
        <v>2.1161911226565736E-5</v>
      </c>
    </row>
    <row r="354" spans="1:8">
      <c r="A354" s="12" t="s">
        <v>222</v>
      </c>
      <c r="B354" s="12" t="s">
        <v>100</v>
      </c>
      <c r="C354" s="12">
        <v>350</v>
      </c>
      <c r="D354" s="12">
        <v>2948</v>
      </c>
      <c r="E354" s="13">
        <f t="shared" si="10"/>
        <v>3298</v>
      </c>
      <c r="F354" s="18">
        <v>235687751.19999999</v>
      </c>
      <c r="G354" s="18">
        <v>14116304.640000001</v>
      </c>
      <c r="H354" s="14">
        <f t="shared" si="11"/>
        <v>4.7187084814090986E-3</v>
      </c>
    </row>
    <row r="355" spans="1:8">
      <c r="A355" s="12" t="s">
        <v>222</v>
      </c>
      <c r="B355" s="12" t="s">
        <v>470</v>
      </c>
      <c r="C355" s="12">
        <v>43</v>
      </c>
      <c r="D355" s="12">
        <v>423</v>
      </c>
      <c r="E355" s="13">
        <f t="shared" si="10"/>
        <v>466</v>
      </c>
      <c r="F355" s="18">
        <v>12803593.869999999</v>
      </c>
      <c r="G355" s="18">
        <v>768215.72</v>
      </c>
      <c r="H355" s="14">
        <f t="shared" si="11"/>
        <v>2.5679426209349623E-4</v>
      </c>
    </row>
    <row r="356" spans="1:8">
      <c r="A356" s="12" t="s">
        <v>222</v>
      </c>
      <c r="B356" s="12" t="s">
        <v>471</v>
      </c>
      <c r="C356" s="12"/>
      <c r="D356" s="12">
        <v>341</v>
      </c>
      <c r="E356" s="13">
        <f t="shared" si="10"/>
        <v>341</v>
      </c>
      <c r="F356" s="18">
        <v>7804902.0999999996</v>
      </c>
      <c r="G356" s="18">
        <v>468294.18</v>
      </c>
      <c r="H356" s="14">
        <f t="shared" si="11"/>
        <v>1.5653839834959236E-4</v>
      </c>
    </row>
    <row r="357" spans="1:8">
      <c r="A357" s="12" t="s">
        <v>222</v>
      </c>
      <c r="B357" s="12" t="s">
        <v>472</v>
      </c>
      <c r="C357" s="12"/>
      <c r="D357" s="12">
        <v>244</v>
      </c>
      <c r="E357" s="13">
        <f t="shared" si="10"/>
        <v>244</v>
      </c>
      <c r="F357" s="18">
        <v>6851498.7999999998</v>
      </c>
      <c r="G357" s="18">
        <v>411089.9</v>
      </c>
      <c r="H357" s="14">
        <f t="shared" si="11"/>
        <v>1.3741651566904822E-4</v>
      </c>
    </row>
    <row r="358" spans="1:8">
      <c r="A358" s="12" t="s">
        <v>222</v>
      </c>
      <c r="B358" s="12" t="s">
        <v>473</v>
      </c>
      <c r="C358" s="12"/>
      <c r="D358" s="12">
        <v>174</v>
      </c>
      <c r="E358" s="13">
        <f t="shared" si="10"/>
        <v>174</v>
      </c>
      <c r="F358" s="18">
        <v>3273225.76</v>
      </c>
      <c r="G358" s="18">
        <v>196393.58</v>
      </c>
      <c r="H358" s="14">
        <f t="shared" si="11"/>
        <v>6.5649196108613894E-5</v>
      </c>
    </row>
    <row r="359" spans="1:8">
      <c r="A359" s="12" t="s">
        <v>222</v>
      </c>
      <c r="B359" s="12" t="s">
        <v>474</v>
      </c>
      <c r="C359" s="12"/>
      <c r="D359" s="12">
        <v>80</v>
      </c>
      <c r="E359" s="13">
        <f t="shared" si="10"/>
        <v>80</v>
      </c>
      <c r="F359" s="18">
        <v>1750710.81</v>
      </c>
      <c r="G359" s="18">
        <v>105042.67</v>
      </c>
      <c r="H359" s="14">
        <f t="shared" si="11"/>
        <v>3.5112995254745159E-5</v>
      </c>
    </row>
    <row r="360" spans="1:8">
      <c r="A360" s="12" t="s">
        <v>222</v>
      </c>
      <c r="B360" s="12" t="s">
        <v>255</v>
      </c>
      <c r="C360" s="12">
        <v>84</v>
      </c>
      <c r="D360" s="12">
        <v>94</v>
      </c>
      <c r="E360" s="13">
        <f t="shared" si="10"/>
        <v>178</v>
      </c>
      <c r="F360" s="18">
        <v>2474137.48</v>
      </c>
      <c r="G360" s="18">
        <v>148448.24</v>
      </c>
      <c r="H360" s="14">
        <f t="shared" si="11"/>
        <v>4.9622332969023637E-5</v>
      </c>
    </row>
    <row r="361" spans="1:8">
      <c r="A361" s="12" t="s">
        <v>224</v>
      </c>
      <c r="B361" s="12" t="s">
        <v>55</v>
      </c>
      <c r="C361" s="12">
        <v>105</v>
      </c>
      <c r="D361" s="12">
        <v>1644</v>
      </c>
      <c r="E361" s="13">
        <f t="shared" si="10"/>
        <v>1749</v>
      </c>
      <c r="F361" s="18">
        <v>77888231.219999999</v>
      </c>
      <c r="G361" s="18">
        <v>4667057.74</v>
      </c>
      <c r="H361" s="14">
        <f t="shared" si="11"/>
        <v>1.5600743610024543E-3</v>
      </c>
    </row>
    <row r="362" spans="1:8">
      <c r="A362" s="12" t="s">
        <v>224</v>
      </c>
      <c r="B362" s="12" t="s">
        <v>477</v>
      </c>
      <c r="C362" s="12"/>
      <c r="D362" s="12">
        <v>332</v>
      </c>
      <c r="E362" s="13">
        <f t="shared" si="10"/>
        <v>332</v>
      </c>
      <c r="F362" s="18">
        <v>9327523.3000000007</v>
      </c>
      <c r="G362" s="18">
        <v>558481.65</v>
      </c>
      <c r="H362" s="14">
        <f t="shared" si="11"/>
        <v>1.8668569188418617E-4</v>
      </c>
    </row>
    <row r="363" spans="1:8">
      <c r="A363" s="12" t="s">
        <v>224</v>
      </c>
      <c r="B363" s="12" t="s">
        <v>475</v>
      </c>
      <c r="C363" s="12"/>
      <c r="D363" s="12">
        <v>305</v>
      </c>
      <c r="E363" s="13">
        <f t="shared" si="10"/>
        <v>305</v>
      </c>
      <c r="F363" s="18">
        <v>9005563.5099999998</v>
      </c>
      <c r="G363" s="18">
        <v>540333.9</v>
      </c>
      <c r="H363" s="14">
        <f t="shared" si="11"/>
        <v>1.8061937750323698E-4</v>
      </c>
    </row>
    <row r="364" spans="1:8">
      <c r="A364" s="12" t="s">
        <v>224</v>
      </c>
      <c r="B364" s="12" t="s">
        <v>476</v>
      </c>
      <c r="C364" s="12"/>
      <c r="D364" s="12">
        <v>248</v>
      </c>
      <c r="E364" s="13">
        <f t="shared" si="10"/>
        <v>248</v>
      </c>
      <c r="F364" s="18">
        <v>6855917.7999999998</v>
      </c>
      <c r="G364" s="18">
        <v>411355.12</v>
      </c>
      <c r="H364" s="14">
        <f t="shared" si="11"/>
        <v>1.3750517172283534E-4</v>
      </c>
    </row>
    <row r="365" spans="1:8">
      <c r="A365" s="12" t="s">
        <v>224</v>
      </c>
      <c r="B365" s="12" t="s">
        <v>478</v>
      </c>
      <c r="C365" s="12"/>
      <c r="D365" s="12">
        <v>127</v>
      </c>
      <c r="E365" s="13">
        <f t="shared" si="10"/>
        <v>127</v>
      </c>
      <c r="F365" s="18">
        <v>4902748.95</v>
      </c>
      <c r="G365" s="18">
        <v>294164.92</v>
      </c>
      <c r="H365" s="14">
        <f t="shared" si="11"/>
        <v>9.8331577444408903E-5</v>
      </c>
    </row>
    <row r="366" spans="1:8">
      <c r="A366" s="12" t="s">
        <v>224</v>
      </c>
      <c r="B366" s="12" t="s">
        <v>479</v>
      </c>
      <c r="C366" s="12"/>
      <c r="D366" s="12">
        <v>83</v>
      </c>
      <c r="E366" s="13">
        <f t="shared" si="10"/>
        <v>83</v>
      </c>
      <c r="F366" s="18">
        <v>3174617.86</v>
      </c>
      <c r="G366" s="18">
        <v>190477.09</v>
      </c>
      <c r="H366" s="14">
        <f t="shared" si="11"/>
        <v>6.367146948290315E-5</v>
      </c>
    </row>
    <row r="367" spans="1:8">
      <c r="A367" s="12" t="s">
        <v>224</v>
      </c>
      <c r="B367" s="12" t="s">
        <v>255</v>
      </c>
      <c r="C367" s="12">
        <v>123</v>
      </c>
      <c r="D367" s="12">
        <v>51</v>
      </c>
      <c r="E367" s="13">
        <f t="shared" si="10"/>
        <v>174</v>
      </c>
      <c r="F367" s="18">
        <v>629498.16</v>
      </c>
      <c r="G367" s="18">
        <v>37769.9</v>
      </c>
      <c r="H367" s="14">
        <f t="shared" si="11"/>
        <v>1.2625481811079242E-5</v>
      </c>
    </row>
    <row r="368" spans="1:8">
      <c r="A368" s="12" t="s">
        <v>226</v>
      </c>
      <c r="B368" s="12" t="s">
        <v>226</v>
      </c>
      <c r="C368" s="12">
        <v>211</v>
      </c>
      <c r="D368" s="12">
        <v>1769</v>
      </c>
      <c r="E368" s="13">
        <f t="shared" si="10"/>
        <v>1980</v>
      </c>
      <c r="F368" s="18">
        <v>81943252.390000001</v>
      </c>
      <c r="G368" s="18">
        <v>4903986.04</v>
      </c>
      <c r="H368" s="14">
        <f t="shared" si="11"/>
        <v>1.639273245356925E-3</v>
      </c>
    </row>
    <row r="369" spans="1:8">
      <c r="A369" s="12" t="s">
        <v>226</v>
      </c>
      <c r="B369" s="12" t="s">
        <v>481</v>
      </c>
      <c r="C369" s="12"/>
      <c r="D369" s="12">
        <v>204</v>
      </c>
      <c r="E369" s="13">
        <f t="shared" si="10"/>
        <v>204</v>
      </c>
      <c r="F369" s="18">
        <v>3386314.84</v>
      </c>
      <c r="G369" s="18">
        <v>203166.77</v>
      </c>
      <c r="H369" s="14">
        <f t="shared" si="11"/>
        <v>6.7913294958438328E-5</v>
      </c>
    </row>
    <row r="370" spans="1:8">
      <c r="A370" s="12" t="s">
        <v>226</v>
      </c>
      <c r="B370" s="12" t="s">
        <v>482</v>
      </c>
      <c r="C370" s="12"/>
      <c r="D370" s="12">
        <v>154</v>
      </c>
      <c r="E370" s="13">
        <f t="shared" si="10"/>
        <v>154</v>
      </c>
      <c r="F370" s="18">
        <v>2140746.4900000002</v>
      </c>
      <c r="G370" s="18">
        <v>128444.81</v>
      </c>
      <c r="H370" s="14">
        <f t="shared" si="11"/>
        <v>4.2935713686891657E-5</v>
      </c>
    </row>
    <row r="371" spans="1:8">
      <c r="A371" s="12" t="s">
        <v>226</v>
      </c>
      <c r="B371" s="12" t="s">
        <v>483</v>
      </c>
      <c r="C371" s="12"/>
      <c r="D371" s="12">
        <v>83</v>
      </c>
      <c r="E371" s="13">
        <f t="shared" si="10"/>
        <v>83</v>
      </c>
      <c r="F371" s="18">
        <v>1440179.46</v>
      </c>
      <c r="G371" s="18">
        <v>86410.74</v>
      </c>
      <c r="H371" s="14">
        <f t="shared" si="11"/>
        <v>2.8884832264631296E-5</v>
      </c>
    </row>
    <row r="372" spans="1:8">
      <c r="A372" s="12" t="s">
        <v>226</v>
      </c>
      <c r="B372" s="12" t="s">
        <v>480</v>
      </c>
      <c r="C372" s="12"/>
      <c r="D372" s="12">
        <v>126</v>
      </c>
      <c r="E372" s="13">
        <f t="shared" si="10"/>
        <v>126</v>
      </c>
      <c r="F372" s="18">
        <v>1401551.38</v>
      </c>
      <c r="G372" s="18">
        <v>84093.13</v>
      </c>
      <c r="H372" s="14">
        <f t="shared" si="11"/>
        <v>2.8110116342688813E-5</v>
      </c>
    </row>
    <row r="373" spans="1:8">
      <c r="A373" s="12" t="s">
        <v>226</v>
      </c>
      <c r="B373" s="12" t="s">
        <v>255</v>
      </c>
      <c r="C373" s="12">
        <v>55</v>
      </c>
      <c r="D373" s="12">
        <v>365</v>
      </c>
      <c r="E373" s="13">
        <f t="shared" si="10"/>
        <v>420</v>
      </c>
      <c r="F373" s="18">
        <v>9727468.5500000007</v>
      </c>
      <c r="G373" s="18">
        <v>583648.21</v>
      </c>
      <c r="H373" s="14">
        <f t="shared" si="11"/>
        <v>1.9509820940547784E-4</v>
      </c>
    </row>
    <row r="374" spans="1:8">
      <c r="A374" s="12" t="s">
        <v>228</v>
      </c>
      <c r="B374" s="12" t="s">
        <v>78</v>
      </c>
      <c r="C374" s="12">
        <v>70</v>
      </c>
      <c r="D374" s="12">
        <v>1037</v>
      </c>
      <c r="E374" s="13">
        <f t="shared" si="10"/>
        <v>1107</v>
      </c>
      <c r="F374" s="18">
        <v>38001582.039999999</v>
      </c>
      <c r="G374" s="18">
        <v>2279996.9700000002</v>
      </c>
      <c r="H374" s="14">
        <f t="shared" si="11"/>
        <v>7.6214287763671032E-4</v>
      </c>
    </row>
    <row r="375" spans="1:8">
      <c r="A375" s="12" t="s">
        <v>228</v>
      </c>
      <c r="B375" s="12" t="s">
        <v>484</v>
      </c>
      <c r="C375" s="12"/>
      <c r="D375" s="12">
        <v>548</v>
      </c>
      <c r="E375" s="13">
        <f t="shared" si="10"/>
        <v>548</v>
      </c>
      <c r="F375" s="18">
        <v>13626240.1</v>
      </c>
      <c r="G375" s="18">
        <v>808340.87</v>
      </c>
      <c r="H375" s="14">
        <f t="shared" si="11"/>
        <v>2.7020704188618371E-4</v>
      </c>
    </row>
    <row r="376" spans="1:8">
      <c r="A376" s="12" t="s">
        <v>228</v>
      </c>
      <c r="B376" s="12" t="s">
        <v>485</v>
      </c>
      <c r="C376" s="12"/>
      <c r="D376" s="12">
        <v>194</v>
      </c>
      <c r="E376" s="13">
        <f t="shared" si="10"/>
        <v>194</v>
      </c>
      <c r="F376" s="18">
        <v>3351884.17</v>
      </c>
      <c r="G376" s="18">
        <v>201028.69</v>
      </c>
      <c r="H376" s="14">
        <f t="shared" si="11"/>
        <v>6.7198591182398882E-5</v>
      </c>
    </row>
    <row r="377" spans="1:8">
      <c r="A377" s="12" t="s">
        <v>228</v>
      </c>
      <c r="B377" s="12" t="s">
        <v>891</v>
      </c>
      <c r="C377" s="12"/>
      <c r="D377" s="12">
        <v>99</v>
      </c>
      <c r="E377" s="13">
        <f t="shared" si="10"/>
        <v>99</v>
      </c>
      <c r="F377" s="18">
        <v>2085785.17</v>
      </c>
      <c r="G377" s="18">
        <v>125147.16</v>
      </c>
      <c r="H377" s="14">
        <f t="shared" si="11"/>
        <v>4.1833396230549291E-5</v>
      </c>
    </row>
    <row r="378" spans="1:8">
      <c r="A378" s="12" t="s">
        <v>228</v>
      </c>
      <c r="B378" s="12" t="s">
        <v>486</v>
      </c>
      <c r="C378" s="12"/>
      <c r="D378" s="12">
        <v>108</v>
      </c>
      <c r="E378" s="13">
        <f t="shared" si="10"/>
        <v>108</v>
      </c>
      <c r="F378" s="18">
        <v>2000205.89</v>
      </c>
      <c r="G378" s="18">
        <v>120012.34</v>
      </c>
      <c r="H378" s="14">
        <f t="shared" si="11"/>
        <v>4.0116961278029799E-5</v>
      </c>
    </row>
    <row r="379" spans="1:8">
      <c r="A379" s="12" t="s">
        <v>228</v>
      </c>
      <c r="B379" s="12" t="s">
        <v>255</v>
      </c>
      <c r="C379" s="12">
        <v>77</v>
      </c>
      <c r="D379" s="12">
        <v>63</v>
      </c>
      <c r="E379" s="13">
        <f t="shared" si="10"/>
        <v>140</v>
      </c>
      <c r="F379" s="18">
        <v>557377.53</v>
      </c>
      <c r="G379" s="18">
        <v>33442.67</v>
      </c>
      <c r="H379" s="14">
        <f t="shared" si="11"/>
        <v>1.1179002904400737E-5</v>
      </c>
    </row>
    <row r="380" spans="1:8">
      <c r="A380" s="12" t="s">
        <v>230</v>
      </c>
      <c r="B380" s="12" t="s">
        <v>144</v>
      </c>
      <c r="C380" s="12">
        <v>271</v>
      </c>
      <c r="D380" s="12">
        <v>1676</v>
      </c>
      <c r="E380" s="13">
        <f t="shared" si="10"/>
        <v>1947</v>
      </c>
      <c r="F380" s="18">
        <v>108264721.13</v>
      </c>
      <c r="G380" s="18">
        <v>6491537.6500000004</v>
      </c>
      <c r="H380" s="14">
        <f t="shared" si="11"/>
        <v>2.1699498946518548E-3</v>
      </c>
    </row>
    <row r="381" spans="1:8">
      <c r="A381" s="12" t="s">
        <v>230</v>
      </c>
      <c r="B381" s="12" t="s">
        <v>487</v>
      </c>
      <c r="C381" s="12">
        <v>102</v>
      </c>
      <c r="D381" s="12">
        <v>850</v>
      </c>
      <c r="E381" s="13">
        <f t="shared" si="10"/>
        <v>952</v>
      </c>
      <c r="F381" s="18">
        <v>24821045.460000001</v>
      </c>
      <c r="G381" s="18">
        <v>1488411.04</v>
      </c>
      <c r="H381" s="14">
        <f t="shared" si="11"/>
        <v>4.9753657046827074E-4</v>
      </c>
    </row>
    <row r="382" spans="1:8">
      <c r="A382" s="12" t="s">
        <v>230</v>
      </c>
      <c r="B382" s="12" t="s">
        <v>489</v>
      </c>
      <c r="C382" s="12"/>
      <c r="D382" s="12">
        <v>304</v>
      </c>
      <c r="E382" s="13">
        <f t="shared" si="10"/>
        <v>304</v>
      </c>
      <c r="F382" s="18">
        <v>8905251.0500000007</v>
      </c>
      <c r="G382" s="18">
        <v>534315.1</v>
      </c>
      <c r="H382" s="14">
        <f t="shared" si="11"/>
        <v>1.7860745134180885E-4</v>
      </c>
    </row>
    <row r="383" spans="1:8">
      <c r="A383" s="12" t="s">
        <v>230</v>
      </c>
      <c r="B383" s="12" t="s">
        <v>488</v>
      </c>
      <c r="C383" s="12"/>
      <c r="D383" s="12">
        <v>347</v>
      </c>
      <c r="E383" s="13">
        <f t="shared" si="10"/>
        <v>347</v>
      </c>
      <c r="F383" s="18">
        <v>6160024.6100000003</v>
      </c>
      <c r="G383" s="18">
        <v>369601.5</v>
      </c>
      <c r="H383" s="14">
        <f t="shared" si="11"/>
        <v>1.2354803734184112E-4</v>
      </c>
    </row>
    <row r="384" spans="1:8">
      <c r="A384" s="12" t="s">
        <v>230</v>
      </c>
      <c r="B384" s="12" t="s">
        <v>490</v>
      </c>
      <c r="C384" s="12"/>
      <c r="D384" s="12">
        <v>149</v>
      </c>
      <c r="E384" s="13">
        <f t="shared" si="10"/>
        <v>149</v>
      </c>
      <c r="F384" s="18">
        <v>2237685.5299999998</v>
      </c>
      <c r="G384" s="18">
        <v>133708.32999999999</v>
      </c>
      <c r="H384" s="14">
        <f t="shared" si="11"/>
        <v>4.4695169656387251E-5</v>
      </c>
    </row>
    <row r="385" spans="1:8">
      <c r="A385" s="12" t="s">
        <v>230</v>
      </c>
      <c r="B385" s="12" t="s">
        <v>255</v>
      </c>
      <c r="C385" s="12">
        <v>285</v>
      </c>
      <c r="D385" s="12">
        <v>1374</v>
      </c>
      <c r="E385" s="13">
        <f t="shared" si="10"/>
        <v>1659</v>
      </c>
      <c r="F385" s="18">
        <v>33099575.579999998</v>
      </c>
      <c r="G385" s="18">
        <v>1961581.3</v>
      </c>
      <c r="H385" s="14">
        <f t="shared" si="11"/>
        <v>6.5570491380975791E-4</v>
      </c>
    </row>
    <row r="386" spans="1:8">
      <c r="A386" s="12" t="s">
        <v>232</v>
      </c>
      <c r="B386" s="12" t="s">
        <v>92</v>
      </c>
      <c r="C386" s="12">
        <v>208</v>
      </c>
      <c r="D386" s="12">
        <v>1943</v>
      </c>
      <c r="E386" s="13">
        <f t="shared" si="10"/>
        <v>2151</v>
      </c>
      <c r="F386" s="18">
        <v>105859291.18000001</v>
      </c>
      <c r="G386" s="18">
        <v>6348046.0599999996</v>
      </c>
      <c r="H386" s="14">
        <f t="shared" si="11"/>
        <v>2.1219844391015927E-3</v>
      </c>
    </row>
    <row r="387" spans="1:8">
      <c r="A387" s="12" t="s">
        <v>232</v>
      </c>
      <c r="B387" s="12" t="s">
        <v>32</v>
      </c>
      <c r="C387" s="12">
        <v>155</v>
      </c>
      <c r="D387" s="12">
        <v>1185</v>
      </c>
      <c r="E387" s="13">
        <f t="shared" si="10"/>
        <v>1340</v>
      </c>
      <c r="F387" s="18">
        <v>32511481.079999998</v>
      </c>
      <c r="G387" s="18">
        <v>1941286.45</v>
      </c>
      <c r="H387" s="14">
        <f t="shared" si="11"/>
        <v>6.4892088050457083E-4</v>
      </c>
    </row>
    <row r="388" spans="1:8">
      <c r="A388" s="12" t="s">
        <v>232</v>
      </c>
      <c r="B388" s="12" t="s">
        <v>491</v>
      </c>
      <c r="C388" s="12"/>
      <c r="D388" s="12">
        <v>516</v>
      </c>
      <c r="E388" s="13">
        <f t="shared" si="10"/>
        <v>516</v>
      </c>
      <c r="F388" s="18">
        <v>16477018.09</v>
      </c>
      <c r="G388" s="18">
        <v>988621.02</v>
      </c>
      <c r="H388" s="14">
        <f t="shared" si="11"/>
        <v>3.30469943157398E-4</v>
      </c>
    </row>
    <row r="389" spans="1:8">
      <c r="A389" s="12" t="s">
        <v>232</v>
      </c>
      <c r="B389" s="12" t="s">
        <v>492</v>
      </c>
      <c r="C389" s="12"/>
      <c r="D389" s="12">
        <v>217</v>
      </c>
      <c r="E389" s="13">
        <f t="shared" si="10"/>
        <v>217</v>
      </c>
      <c r="F389" s="18">
        <v>4018356.71</v>
      </c>
      <c r="G389" s="18">
        <v>240978.16</v>
      </c>
      <c r="H389" s="14">
        <f t="shared" si="11"/>
        <v>8.0552645782682589E-5</v>
      </c>
    </row>
    <row r="390" spans="1:8">
      <c r="A390" s="12" t="s">
        <v>232</v>
      </c>
      <c r="B390" s="12" t="s">
        <v>493</v>
      </c>
      <c r="C390" s="12"/>
      <c r="D390" s="12">
        <v>162</v>
      </c>
      <c r="E390" s="13">
        <f t="shared" si="10"/>
        <v>162</v>
      </c>
      <c r="F390" s="18">
        <v>3156279.6</v>
      </c>
      <c r="G390" s="18">
        <v>189376.78</v>
      </c>
      <c r="H390" s="14">
        <f t="shared" si="11"/>
        <v>6.3303664858280139E-5</v>
      </c>
    </row>
    <row r="391" spans="1:8">
      <c r="A391" s="12" t="s">
        <v>232</v>
      </c>
      <c r="B391" s="12" t="s">
        <v>494</v>
      </c>
      <c r="C391" s="12"/>
      <c r="D391" s="12">
        <v>91</v>
      </c>
      <c r="E391" s="13">
        <f t="shared" si="10"/>
        <v>91</v>
      </c>
      <c r="F391" s="18">
        <v>990570.09</v>
      </c>
      <c r="G391" s="18">
        <v>59154.33</v>
      </c>
      <c r="H391" s="14">
        <f t="shared" si="11"/>
        <v>1.9773732984773038E-5</v>
      </c>
    </row>
    <row r="392" spans="1:8">
      <c r="A392" s="12" t="s">
        <v>232</v>
      </c>
      <c r="B392" s="12" t="s">
        <v>892</v>
      </c>
      <c r="C392" s="12"/>
      <c r="D392" s="12">
        <v>105</v>
      </c>
      <c r="E392" s="13">
        <f t="shared" si="10"/>
        <v>105</v>
      </c>
      <c r="F392" s="18">
        <v>811761.62</v>
      </c>
      <c r="G392" s="18">
        <v>48705.74</v>
      </c>
      <c r="H392" s="14">
        <f t="shared" si="11"/>
        <v>1.6281044812540003E-5</v>
      </c>
    </row>
    <row r="393" spans="1:8">
      <c r="A393" s="12" t="s">
        <v>232</v>
      </c>
      <c r="B393" s="12" t="s">
        <v>860</v>
      </c>
      <c r="C393" s="12"/>
      <c r="D393" s="12">
        <v>77</v>
      </c>
      <c r="E393" s="13">
        <f t="shared" ref="E393:E456" si="12">D393+C393</f>
        <v>77</v>
      </c>
      <c r="F393" s="18">
        <v>708521.19</v>
      </c>
      <c r="G393" s="18">
        <v>42511.3</v>
      </c>
      <c r="H393" s="14">
        <f t="shared" ref="H393:H456" si="13">G393/G$808</f>
        <v>1.4210406829653586E-5</v>
      </c>
    </row>
    <row r="394" spans="1:8">
      <c r="A394" s="12" t="s">
        <v>232</v>
      </c>
      <c r="B394" s="12" t="s">
        <v>881</v>
      </c>
      <c r="C394" s="12"/>
      <c r="D394" s="12">
        <v>71</v>
      </c>
      <c r="E394" s="13">
        <f t="shared" si="12"/>
        <v>71</v>
      </c>
      <c r="F394" s="18">
        <v>322471.12</v>
      </c>
      <c r="G394" s="18">
        <v>18831.060000000001</v>
      </c>
      <c r="H394" s="14">
        <f t="shared" si="13"/>
        <v>6.2947268992859891E-6</v>
      </c>
    </row>
    <row r="395" spans="1:8">
      <c r="A395" s="12" t="s">
        <v>232</v>
      </c>
      <c r="B395" s="12" t="s">
        <v>255</v>
      </c>
      <c r="C395" s="12">
        <v>181</v>
      </c>
      <c r="D395" s="12">
        <v>565</v>
      </c>
      <c r="E395" s="13">
        <f t="shared" si="12"/>
        <v>746</v>
      </c>
      <c r="F395" s="18">
        <v>8099765.8600000003</v>
      </c>
      <c r="G395" s="18">
        <v>485706.41</v>
      </c>
      <c r="H395" s="14">
        <f t="shared" si="13"/>
        <v>1.623588477856599E-4</v>
      </c>
    </row>
    <row r="396" spans="1:8">
      <c r="A396" s="12" t="s">
        <v>233</v>
      </c>
      <c r="B396" s="12" t="s">
        <v>103</v>
      </c>
      <c r="C396" s="12">
        <v>604</v>
      </c>
      <c r="D396" s="12">
        <v>3813</v>
      </c>
      <c r="E396" s="13">
        <f t="shared" si="12"/>
        <v>4417</v>
      </c>
      <c r="F396" s="18">
        <v>268719486.37</v>
      </c>
      <c r="G396" s="18">
        <v>16089347.710000001</v>
      </c>
      <c r="H396" s="14">
        <f t="shared" si="13"/>
        <v>5.3782447627537923E-3</v>
      </c>
    </row>
    <row r="397" spans="1:8">
      <c r="A397" s="12" t="s">
        <v>233</v>
      </c>
      <c r="B397" s="12" t="s">
        <v>496</v>
      </c>
      <c r="C397" s="12"/>
      <c r="D397" s="12">
        <v>566</v>
      </c>
      <c r="E397" s="13">
        <f t="shared" si="12"/>
        <v>566</v>
      </c>
      <c r="F397" s="18">
        <v>21947761.129999999</v>
      </c>
      <c r="G397" s="18">
        <v>1316865.6299999999</v>
      </c>
      <c r="H397" s="14">
        <f t="shared" si="13"/>
        <v>4.4019346249792572E-4</v>
      </c>
    </row>
    <row r="398" spans="1:8">
      <c r="A398" s="12" t="s">
        <v>233</v>
      </c>
      <c r="B398" s="12" t="s">
        <v>52</v>
      </c>
      <c r="C398" s="12">
        <v>85</v>
      </c>
      <c r="D398" s="12">
        <v>652</v>
      </c>
      <c r="E398" s="13">
        <f t="shared" si="12"/>
        <v>737</v>
      </c>
      <c r="F398" s="18">
        <v>21917924.73</v>
      </c>
      <c r="G398" s="18">
        <v>1315075.5</v>
      </c>
      <c r="H398" s="14">
        <f t="shared" si="13"/>
        <v>4.3959506923359448E-4</v>
      </c>
    </row>
    <row r="399" spans="1:8">
      <c r="A399" s="12" t="s">
        <v>233</v>
      </c>
      <c r="B399" s="12" t="s">
        <v>177</v>
      </c>
      <c r="C399" s="12"/>
      <c r="D399" s="12">
        <v>624</v>
      </c>
      <c r="E399" s="13">
        <f t="shared" si="12"/>
        <v>624</v>
      </c>
      <c r="F399" s="18">
        <v>15233809.720000001</v>
      </c>
      <c r="G399" s="18">
        <v>914028.61</v>
      </c>
      <c r="H399" s="14">
        <f t="shared" si="13"/>
        <v>3.0553566703541817E-4</v>
      </c>
    </row>
    <row r="400" spans="1:8">
      <c r="A400" s="12" t="s">
        <v>233</v>
      </c>
      <c r="B400" s="12" t="s">
        <v>495</v>
      </c>
      <c r="C400" s="12">
        <v>78</v>
      </c>
      <c r="D400" s="12">
        <v>488</v>
      </c>
      <c r="E400" s="13">
        <f t="shared" si="12"/>
        <v>566</v>
      </c>
      <c r="F400" s="18">
        <v>13015581.220000001</v>
      </c>
      <c r="G400" s="18">
        <v>780934.81</v>
      </c>
      <c r="H400" s="14">
        <f t="shared" si="13"/>
        <v>2.6104591855667143E-4</v>
      </c>
    </row>
    <row r="401" spans="1:8">
      <c r="A401" s="12" t="s">
        <v>233</v>
      </c>
      <c r="B401" s="12" t="s">
        <v>497</v>
      </c>
      <c r="C401" s="12">
        <v>60</v>
      </c>
      <c r="D401" s="12">
        <v>335</v>
      </c>
      <c r="E401" s="13">
        <f t="shared" si="12"/>
        <v>395</v>
      </c>
      <c r="F401" s="18">
        <v>7925560.1200000001</v>
      </c>
      <c r="G401" s="18">
        <v>475533.62</v>
      </c>
      <c r="H401" s="14">
        <f t="shared" si="13"/>
        <v>1.5895835228228478E-4</v>
      </c>
    </row>
    <row r="402" spans="1:8">
      <c r="A402" s="12" t="s">
        <v>233</v>
      </c>
      <c r="B402" s="12" t="s">
        <v>90</v>
      </c>
      <c r="C402" s="12"/>
      <c r="D402" s="12">
        <v>257</v>
      </c>
      <c r="E402" s="13">
        <f t="shared" si="12"/>
        <v>257</v>
      </c>
      <c r="F402" s="18">
        <v>5859874.6799999997</v>
      </c>
      <c r="G402" s="18">
        <v>351389.05</v>
      </c>
      <c r="H402" s="14">
        <f t="shared" si="13"/>
        <v>1.1746009545663118E-4</v>
      </c>
    </row>
    <row r="403" spans="1:8">
      <c r="A403" s="12" t="s">
        <v>233</v>
      </c>
      <c r="B403" s="12" t="s">
        <v>498</v>
      </c>
      <c r="C403" s="12"/>
      <c r="D403" s="12">
        <v>257</v>
      </c>
      <c r="E403" s="13">
        <f t="shared" si="12"/>
        <v>257</v>
      </c>
      <c r="F403" s="18">
        <v>4058374.11</v>
      </c>
      <c r="G403" s="18">
        <v>243502.48</v>
      </c>
      <c r="H403" s="14">
        <f t="shared" si="13"/>
        <v>8.1396459407959433E-5</v>
      </c>
    </row>
    <row r="404" spans="1:8">
      <c r="A404" s="12" t="s">
        <v>233</v>
      </c>
      <c r="B404" s="12" t="s">
        <v>499</v>
      </c>
      <c r="C404" s="12"/>
      <c r="D404" s="12">
        <v>139</v>
      </c>
      <c r="E404" s="13">
        <f t="shared" si="12"/>
        <v>139</v>
      </c>
      <c r="F404" s="18">
        <v>1142047.98</v>
      </c>
      <c r="G404" s="18">
        <v>68522.87</v>
      </c>
      <c r="H404" s="14">
        <f t="shared" si="13"/>
        <v>2.2905388916252025E-5</v>
      </c>
    </row>
    <row r="405" spans="1:8">
      <c r="A405" s="12" t="s">
        <v>233</v>
      </c>
      <c r="B405" s="12" t="s">
        <v>893</v>
      </c>
      <c r="C405" s="12"/>
      <c r="D405" s="12">
        <v>77</v>
      </c>
      <c r="E405" s="13">
        <f t="shared" si="12"/>
        <v>77</v>
      </c>
      <c r="F405" s="18">
        <v>382961.65</v>
      </c>
      <c r="G405" s="18">
        <v>22977.69</v>
      </c>
      <c r="H405" s="14">
        <f t="shared" si="13"/>
        <v>7.680835987270746E-6</v>
      </c>
    </row>
    <row r="406" spans="1:8">
      <c r="A406" s="12" t="s">
        <v>233</v>
      </c>
      <c r="B406" s="12" t="s">
        <v>255</v>
      </c>
      <c r="C406" s="12">
        <v>157</v>
      </c>
      <c r="D406" s="12">
        <v>262</v>
      </c>
      <c r="E406" s="13">
        <f t="shared" si="12"/>
        <v>419</v>
      </c>
      <c r="F406" s="18">
        <v>5011378.62</v>
      </c>
      <c r="G406" s="18">
        <v>300682.67</v>
      </c>
      <c r="H406" s="14">
        <f t="shared" si="13"/>
        <v>1.0051028943660803E-4</v>
      </c>
    </row>
    <row r="407" spans="1:8">
      <c r="A407" s="12" t="s">
        <v>83</v>
      </c>
      <c r="B407" s="12" t="s">
        <v>69</v>
      </c>
      <c r="C407" s="12">
        <v>459</v>
      </c>
      <c r="D407" s="12">
        <v>2998</v>
      </c>
      <c r="E407" s="13">
        <f t="shared" si="12"/>
        <v>3457</v>
      </c>
      <c r="F407" s="18">
        <v>145261341.5</v>
      </c>
      <c r="G407" s="18">
        <v>8689048.3699999992</v>
      </c>
      <c r="H407" s="14">
        <f t="shared" si="13"/>
        <v>2.9045197935663775E-3</v>
      </c>
    </row>
    <row r="408" spans="1:8">
      <c r="A408" s="12" t="s">
        <v>83</v>
      </c>
      <c r="B408" s="12" t="s">
        <v>500</v>
      </c>
      <c r="C408" s="12"/>
      <c r="D408" s="12">
        <v>162</v>
      </c>
      <c r="E408" s="13">
        <f t="shared" si="12"/>
        <v>162</v>
      </c>
      <c r="F408" s="18">
        <v>28411702.350000001</v>
      </c>
      <c r="G408" s="18">
        <v>1704702.17</v>
      </c>
      <c r="H408" s="14">
        <f t="shared" si="13"/>
        <v>5.6983699296641807E-4</v>
      </c>
    </row>
    <row r="409" spans="1:8">
      <c r="A409" s="12" t="s">
        <v>83</v>
      </c>
      <c r="B409" s="12" t="s">
        <v>503</v>
      </c>
      <c r="C409" s="12"/>
      <c r="D409" s="12">
        <v>130</v>
      </c>
      <c r="E409" s="13">
        <f t="shared" si="12"/>
        <v>130</v>
      </c>
      <c r="F409" s="18">
        <v>2470753.44</v>
      </c>
      <c r="G409" s="18">
        <v>148245.22</v>
      </c>
      <c r="H409" s="14">
        <f t="shared" si="13"/>
        <v>4.9554468735406785E-5</v>
      </c>
    </row>
    <row r="410" spans="1:8">
      <c r="A410" s="12" t="s">
        <v>83</v>
      </c>
      <c r="B410" s="12" t="s">
        <v>501</v>
      </c>
      <c r="C410" s="12"/>
      <c r="D410" s="12">
        <v>111</v>
      </c>
      <c r="E410" s="13">
        <f t="shared" si="12"/>
        <v>111</v>
      </c>
      <c r="F410" s="18">
        <v>1092663.06</v>
      </c>
      <c r="G410" s="18">
        <v>65478.69</v>
      </c>
      <c r="H410" s="14">
        <f t="shared" si="13"/>
        <v>2.1887799798471699E-5</v>
      </c>
    </row>
    <row r="411" spans="1:8">
      <c r="A411" s="12" t="s">
        <v>83</v>
      </c>
      <c r="B411" s="12" t="s">
        <v>502</v>
      </c>
      <c r="C411" s="12"/>
      <c r="D411" s="12">
        <v>66</v>
      </c>
      <c r="E411" s="13">
        <f t="shared" si="12"/>
        <v>66</v>
      </c>
      <c r="F411" s="18">
        <v>410184.49</v>
      </c>
      <c r="G411" s="18">
        <v>24611.11</v>
      </c>
      <c r="H411" s="14">
        <f t="shared" si="13"/>
        <v>8.226845230076607E-6</v>
      </c>
    </row>
    <row r="412" spans="1:8">
      <c r="A412" s="12" t="s">
        <v>83</v>
      </c>
      <c r="B412" s="12" t="s">
        <v>255</v>
      </c>
      <c r="C412" s="12">
        <v>52</v>
      </c>
      <c r="D412" s="12">
        <v>90</v>
      </c>
      <c r="E412" s="13">
        <f t="shared" si="12"/>
        <v>142</v>
      </c>
      <c r="F412" s="18">
        <v>843695.74</v>
      </c>
      <c r="G412" s="18">
        <v>50621.760000000002</v>
      </c>
      <c r="H412" s="14">
        <f t="shared" si="13"/>
        <v>1.6921519784929765E-5</v>
      </c>
    </row>
    <row r="413" spans="1:8">
      <c r="A413" s="12" t="s">
        <v>149</v>
      </c>
      <c r="B413" s="12" t="s">
        <v>81</v>
      </c>
      <c r="C413" s="12">
        <v>1834</v>
      </c>
      <c r="D413" s="12">
        <v>11482</v>
      </c>
      <c r="E413" s="13">
        <f t="shared" si="12"/>
        <v>13316</v>
      </c>
      <c r="F413" s="18">
        <v>1017243888.5599999</v>
      </c>
      <c r="G413" s="18">
        <v>60774336.170000002</v>
      </c>
      <c r="H413" s="14">
        <f t="shared" si="13"/>
        <v>2.0315258337849723E-2</v>
      </c>
    </row>
    <row r="414" spans="1:8">
      <c r="A414" s="12" t="s">
        <v>149</v>
      </c>
      <c r="B414" s="12" t="s">
        <v>53</v>
      </c>
      <c r="C414" s="12">
        <v>912</v>
      </c>
      <c r="D414" s="12">
        <v>5947</v>
      </c>
      <c r="E414" s="13">
        <f t="shared" si="12"/>
        <v>6859</v>
      </c>
      <c r="F414" s="18">
        <v>964296839.58000004</v>
      </c>
      <c r="G414" s="18">
        <v>57430968.439999998</v>
      </c>
      <c r="H414" s="14">
        <f t="shared" si="13"/>
        <v>1.9197658649662455E-2</v>
      </c>
    </row>
    <row r="415" spans="1:8">
      <c r="A415" s="12" t="s">
        <v>149</v>
      </c>
      <c r="B415" s="12" t="s">
        <v>104</v>
      </c>
      <c r="C415" s="12">
        <v>502</v>
      </c>
      <c r="D415" s="12">
        <v>3124</v>
      </c>
      <c r="E415" s="13">
        <f t="shared" si="12"/>
        <v>3626</v>
      </c>
      <c r="F415" s="18">
        <v>180392808.25999999</v>
      </c>
      <c r="G415" s="18">
        <v>10823568.6</v>
      </c>
      <c r="H415" s="14">
        <f t="shared" si="13"/>
        <v>3.6180336323439672E-3</v>
      </c>
    </row>
    <row r="416" spans="1:8">
      <c r="A416" s="12" t="s">
        <v>149</v>
      </c>
      <c r="B416" s="12" t="s">
        <v>504</v>
      </c>
      <c r="C416" s="12">
        <v>98</v>
      </c>
      <c r="D416" s="12">
        <v>1186</v>
      </c>
      <c r="E416" s="13">
        <f t="shared" si="12"/>
        <v>1284</v>
      </c>
      <c r="F416" s="18">
        <v>48158844.259999998</v>
      </c>
      <c r="G416" s="18">
        <v>2889530.82</v>
      </c>
      <c r="H416" s="14">
        <f t="shared" si="13"/>
        <v>9.6589397404978257E-4</v>
      </c>
    </row>
    <row r="417" spans="1:8">
      <c r="A417" s="12" t="s">
        <v>149</v>
      </c>
      <c r="B417" s="12" t="s">
        <v>131</v>
      </c>
      <c r="C417" s="12">
        <v>78</v>
      </c>
      <c r="D417" s="12">
        <v>654</v>
      </c>
      <c r="E417" s="13">
        <f t="shared" si="12"/>
        <v>732</v>
      </c>
      <c r="F417" s="18">
        <v>33232878.309999999</v>
      </c>
      <c r="G417" s="18">
        <v>1993972.68</v>
      </c>
      <c r="H417" s="14">
        <f t="shared" si="13"/>
        <v>6.6653249818318097E-4</v>
      </c>
    </row>
    <row r="418" spans="1:8">
      <c r="A418" s="12" t="s">
        <v>149</v>
      </c>
      <c r="B418" s="12" t="s">
        <v>505</v>
      </c>
      <c r="C418" s="12">
        <v>80</v>
      </c>
      <c r="D418" s="12">
        <v>565</v>
      </c>
      <c r="E418" s="13">
        <f t="shared" si="12"/>
        <v>645</v>
      </c>
      <c r="F418" s="18">
        <v>15614385.609999999</v>
      </c>
      <c r="G418" s="18">
        <v>936863.19</v>
      </c>
      <c r="H418" s="14">
        <f t="shared" si="13"/>
        <v>3.1316866512261552E-4</v>
      </c>
    </row>
    <row r="419" spans="1:8">
      <c r="A419" s="12" t="s">
        <v>149</v>
      </c>
      <c r="B419" s="12" t="s">
        <v>506</v>
      </c>
      <c r="C419" s="12">
        <v>47</v>
      </c>
      <c r="D419" s="12">
        <v>530</v>
      </c>
      <c r="E419" s="13">
        <f t="shared" si="12"/>
        <v>577</v>
      </c>
      <c r="F419" s="18">
        <v>13404082.289999999</v>
      </c>
      <c r="G419" s="18">
        <v>804245.02</v>
      </c>
      <c r="H419" s="14">
        <f t="shared" si="13"/>
        <v>2.6883790721344409E-4</v>
      </c>
    </row>
    <row r="420" spans="1:8">
      <c r="A420" s="12" t="s">
        <v>149</v>
      </c>
      <c r="B420" s="12" t="s">
        <v>508</v>
      </c>
      <c r="C420" s="12"/>
      <c r="D420" s="12">
        <v>174</v>
      </c>
      <c r="E420" s="13">
        <f t="shared" si="12"/>
        <v>174</v>
      </c>
      <c r="F420" s="18">
        <v>6657291.1699999999</v>
      </c>
      <c r="G420" s="18">
        <v>399437.5</v>
      </c>
      <c r="H420" s="14">
        <f t="shared" si="13"/>
        <v>1.3352142555084776E-4</v>
      </c>
    </row>
    <row r="421" spans="1:8">
      <c r="A421" s="12" t="s">
        <v>149</v>
      </c>
      <c r="B421" s="12" t="s">
        <v>507</v>
      </c>
      <c r="C421" s="12"/>
      <c r="D421" s="12">
        <v>253</v>
      </c>
      <c r="E421" s="13">
        <f t="shared" si="12"/>
        <v>253</v>
      </c>
      <c r="F421" s="18">
        <v>4723315.3600000003</v>
      </c>
      <c r="G421" s="18">
        <v>283398.92</v>
      </c>
      <c r="H421" s="14">
        <f t="shared" si="13"/>
        <v>9.4732787477316618E-5</v>
      </c>
    </row>
    <row r="422" spans="1:8">
      <c r="A422" s="12" t="s">
        <v>149</v>
      </c>
      <c r="B422" s="12" t="s">
        <v>255</v>
      </c>
      <c r="C422" s="12">
        <v>118</v>
      </c>
      <c r="D422" s="12">
        <v>909</v>
      </c>
      <c r="E422" s="13">
        <f t="shared" si="12"/>
        <v>1027</v>
      </c>
      <c r="F422" s="18">
        <v>26346937.75</v>
      </c>
      <c r="G422" s="18">
        <v>1580816.39</v>
      </c>
      <c r="H422" s="14">
        <f t="shared" si="13"/>
        <v>5.284252428150709E-4</v>
      </c>
    </row>
    <row r="423" spans="1:8">
      <c r="A423" s="12" t="s">
        <v>151</v>
      </c>
      <c r="B423" s="12" t="s">
        <v>28</v>
      </c>
      <c r="C423" s="12">
        <v>130</v>
      </c>
      <c r="D423" s="12">
        <v>1708</v>
      </c>
      <c r="E423" s="13">
        <f t="shared" si="12"/>
        <v>1838</v>
      </c>
      <c r="F423" s="18">
        <v>99822235.769999996</v>
      </c>
      <c r="G423" s="18">
        <v>5980341.8099999996</v>
      </c>
      <c r="H423" s="14">
        <f t="shared" si="13"/>
        <v>1.9990706024159903E-3</v>
      </c>
    </row>
    <row r="424" spans="1:8">
      <c r="A424" s="12" t="s">
        <v>151</v>
      </c>
      <c r="B424" s="12" t="s">
        <v>97</v>
      </c>
      <c r="C424" s="12">
        <v>141</v>
      </c>
      <c r="D424" s="12">
        <v>2059</v>
      </c>
      <c r="E424" s="13">
        <f t="shared" si="12"/>
        <v>2200</v>
      </c>
      <c r="F424" s="18">
        <v>90813588.659999996</v>
      </c>
      <c r="G424" s="18">
        <v>5443424.3799999999</v>
      </c>
      <c r="H424" s="14">
        <f t="shared" si="13"/>
        <v>1.8195932607625463E-3</v>
      </c>
    </row>
    <row r="425" spans="1:8">
      <c r="A425" s="12" t="s">
        <v>151</v>
      </c>
      <c r="B425" s="12" t="s">
        <v>509</v>
      </c>
      <c r="C425" s="12"/>
      <c r="D425" s="12">
        <v>247</v>
      </c>
      <c r="E425" s="13">
        <f t="shared" si="12"/>
        <v>247</v>
      </c>
      <c r="F425" s="18">
        <v>5741215.6399999997</v>
      </c>
      <c r="G425" s="18">
        <v>344473.02</v>
      </c>
      <c r="H425" s="14">
        <f t="shared" si="13"/>
        <v>1.1514824896061509E-4</v>
      </c>
    </row>
    <row r="426" spans="1:8">
      <c r="A426" s="12" t="s">
        <v>151</v>
      </c>
      <c r="B426" s="12" t="s">
        <v>510</v>
      </c>
      <c r="C426" s="12"/>
      <c r="D426" s="12">
        <v>245</v>
      </c>
      <c r="E426" s="13">
        <f t="shared" si="12"/>
        <v>245</v>
      </c>
      <c r="F426" s="18">
        <v>3507572.14</v>
      </c>
      <c r="G426" s="18">
        <v>210454.44</v>
      </c>
      <c r="H426" s="14">
        <f t="shared" si="13"/>
        <v>7.0349370908603609E-5</v>
      </c>
    </row>
    <row r="427" spans="1:8">
      <c r="A427" s="12" t="s">
        <v>151</v>
      </c>
      <c r="B427" s="12" t="s">
        <v>512</v>
      </c>
      <c r="C427" s="12"/>
      <c r="D427" s="12">
        <v>174</v>
      </c>
      <c r="E427" s="13">
        <f t="shared" si="12"/>
        <v>174</v>
      </c>
      <c r="F427" s="18">
        <v>2552555.5299999998</v>
      </c>
      <c r="G427" s="18">
        <v>153153.38</v>
      </c>
      <c r="H427" s="14">
        <f t="shared" si="13"/>
        <v>5.1195137225550171E-5</v>
      </c>
    </row>
    <row r="428" spans="1:8">
      <c r="A428" s="12" t="s">
        <v>151</v>
      </c>
      <c r="B428" s="12" t="s">
        <v>402</v>
      </c>
      <c r="C428" s="12"/>
      <c r="D428" s="12">
        <v>120</v>
      </c>
      <c r="E428" s="13">
        <f t="shared" si="12"/>
        <v>120</v>
      </c>
      <c r="F428" s="18">
        <v>2358956.16</v>
      </c>
      <c r="G428" s="18">
        <v>141537.38</v>
      </c>
      <c r="H428" s="14">
        <f t="shared" si="13"/>
        <v>4.7312214667706581E-5</v>
      </c>
    </row>
    <row r="429" spans="1:8">
      <c r="A429" s="12" t="s">
        <v>151</v>
      </c>
      <c r="B429" s="12" t="s">
        <v>511</v>
      </c>
      <c r="C429" s="12"/>
      <c r="D429" s="12">
        <v>138</v>
      </c>
      <c r="E429" s="13">
        <f t="shared" si="12"/>
        <v>138</v>
      </c>
      <c r="F429" s="18">
        <v>932186.49</v>
      </c>
      <c r="G429" s="18">
        <v>55931.21</v>
      </c>
      <c r="H429" s="14">
        <f t="shared" si="13"/>
        <v>1.8696328942535017E-5</v>
      </c>
    </row>
    <row r="430" spans="1:8">
      <c r="A430" s="12" t="s">
        <v>151</v>
      </c>
      <c r="B430" s="12" t="s">
        <v>513</v>
      </c>
      <c r="C430" s="12"/>
      <c r="D430" s="12">
        <v>65</v>
      </c>
      <c r="E430" s="13">
        <f t="shared" si="12"/>
        <v>65</v>
      </c>
      <c r="F430" s="18">
        <v>181204.29</v>
      </c>
      <c r="G430" s="18">
        <v>10872.27</v>
      </c>
      <c r="H430" s="14">
        <f t="shared" si="13"/>
        <v>3.6343132264089263E-6</v>
      </c>
    </row>
    <row r="431" spans="1:8">
      <c r="A431" s="12" t="s">
        <v>151</v>
      </c>
      <c r="B431" s="12" t="s">
        <v>255</v>
      </c>
      <c r="C431" s="12">
        <v>103</v>
      </c>
      <c r="D431" s="12">
        <v>203</v>
      </c>
      <c r="E431" s="13">
        <f t="shared" si="12"/>
        <v>306</v>
      </c>
      <c r="F431" s="18">
        <v>1752232.13</v>
      </c>
      <c r="G431" s="18">
        <v>105133.99</v>
      </c>
      <c r="H431" s="14">
        <f t="shared" si="13"/>
        <v>3.5143521123200933E-5</v>
      </c>
    </row>
    <row r="432" spans="1:8">
      <c r="A432" s="12" t="s">
        <v>85</v>
      </c>
      <c r="B432" s="12" t="s">
        <v>514</v>
      </c>
      <c r="C432" s="12">
        <v>62</v>
      </c>
      <c r="D432" s="12">
        <v>1089</v>
      </c>
      <c r="E432" s="13">
        <f t="shared" si="12"/>
        <v>1151</v>
      </c>
      <c r="F432" s="18">
        <v>36799808.520000003</v>
      </c>
      <c r="G432" s="18">
        <v>2207181.13</v>
      </c>
      <c r="H432" s="14">
        <f t="shared" si="13"/>
        <v>7.3780246202855514E-4</v>
      </c>
    </row>
    <row r="433" spans="1:8">
      <c r="A433" s="12" t="s">
        <v>85</v>
      </c>
      <c r="B433" s="12" t="s">
        <v>515</v>
      </c>
      <c r="C433" s="12"/>
      <c r="D433" s="12">
        <v>398</v>
      </c>
      <c r="E433" s="13">
        <f t="shared" si="12"/>
        <v>398</v>
      </c>
      <c r="F433" s="18">
        <v>8673716.8599999994</v>
      </c>
      <c r="G433" s="18">
        <v>520423.08</v>
      </c>
      <c r="H433" s="14">
        <f t="shared" si="13"/>
        <v>1.7396371530255144E-4</v>
      </c>
    </row>
    <row r="434" spans="1:8">
      <c r="A434" s="12" t="s">
        <v>85</v>
      </c>
      <c r="B434" s="12" t="s">
        <v>516</v>
      </c>
      <c r="C434" s="12"/>
      <c r="D434" s="12">
        <v>219</v>
      </c>
      <c r="E434" s="13">
        <f t="shared" si="12"/>
        <v>219</v>
      </c>
      <c r="F434" s="18">
        <v>7640188.2699999996</v>
      </c>
      <c r="G434" s="18">
        <v>458411.3</v>
      </c>
      <c r="H434" s="14">
        <f t="shared" si="13"/>
        <v>1.5323481211608158E-4</v>
      </c>
    </row>
    <row r="435" spans="1:8">
      <c r="A435" s="12" t="s">
        <v>85</v>
      </c>
      <c r="B435" s="12" t="s">
        <v>517</v>
      </c>
      <c r="C435" s="12"/>
      <c r="D435" s="12">
        <v>173</v>
      </c>
      <c r="E435" s="13">
        <f t="shared" si="12"/>
        <v>173</v>
      </c>
      <c r="F435" s="18">
        <v>3775145.44</v>
      </c>
      <c r="G435" s="18">
        <v>226508.72</v>
      </c>
      <c r="H435" s="14">
        <f t="shared" si="13"/>
        <v>7.571589346042327E-5</v>
      </c>
    </row>
    <row r="436" spans="1:8">
      <c r="A436" s="12" t="s">
        <v>85</v>
      </c>
      <c r="B436" s="12" t="s">
        <v>518</v>
      </c>
      <c r="C436" s="12"/>
      <c r="D436" s="12">
        <v>95</v>
      </c>
      <c r="E436" s="13">
        <f t="shared" si="12"/>
        <v>95</v>
      </c>
      <c r="F436" s="18">
        <v>2354978.87</v>
      </c>
      <c r="G436" s="18">
        <v>141298.73000000001</v>
      </c>
      <c r="H436" s="14">
        <f t="shared" si="13"/>
        <v>4.723244026443271E-5</v>
      </c>
    </row>
    <row r="437" spans="1:8">
      <c r="A437" s="12" t="s">
        <v>85</v>
      </c>
      <c r="B437" s="12" t="s">
        <v>519</v>
      </c>
      <c r="C437" s="12"/>
      <c r="D437" s="12">
        <v>95</v>
      </c>
      <c r="E437" s="13">
        <f t="shared" si="12"/>
        <v>95</v>
      </c>
      <c r="F437" s="18">
        <v>1959679.84</v>
      </c>
      <c r="G437" s="18">
        <v>117580.75</v>
      </c>
      <c r="H437" s="14">
        <f t="shared" si="13"/>
        <v>3.9304144847035748E-5</v>
      </c>
    </row>
    <row r="438" spans="1:8">
      <c r="A438" s="12" t="s">
        <v>85</v>
      </c>
      <c r="B438" s="12" t="s">
        <v>521</v>
      </c>
      <c r="C438" s="12"/>
      <c r="D438" s="12">
        <v>146</v>
      </c>
      <c r="E438" s="13">
        <f t="shared" si="12"/>
        <v>146</v>
      </c>
      <c r="F438" s="18">
        <v>1403748.3</v>
      </c>
      <c r="G438" s="18">
        <v>84224.91</v>
      </c>
      <c r="H438" s="14">
        <f t="shared" si="13"/>
        <v>2.8154166922464348E-5</v>
      </c>
    </row>
    <row r="439" spans="1:8">
      <c r="A439" s="12" t="s">
        <v>85</v>
      </c>
      <c r="B439" s="12" t="s">
        <v>520</v>
      </c>
      <c r="C439" s="12"/>
      <c r="D439" s="12">
        <v>88</v>
      </c>
      <c r="E439" s="13">
        <f t="shared" si="12"/>
        <v>88</v>
      </c>
      <c r="F439" s="18">
        <v>1402366.3</v>
      </c>
      <c r="G439" s="18">
        <v>84142.01</v>
      </c>
      <c r="H439" s="14">
        <f t="shared" si="13"/>
        <v>2.8126455638025188E-5</v>
      </c>
    </row>
    <row r="440" spans="1:8">
      <c r="A440" s="12" t="s">
        <v>85</v>
      </c>
      <c r="B440" s="12" t="s">
        <v>910</v>
      </c>
      <c r="C440" s="12"/>
      <c r="D440" s="12">
        <v>65</v>
      </c>
      <c r="E440" s="13">
        <f t="shared" si="12"/>
        <v>65</v>
      </c>
      <c r="F440" s="18">
        <v>601202.56000000006</v>
      </c>
      <c r="G440" s="18">
        <v>36072.17</v>
      </c>
      <c r="H440" s="14">
        <f t="shared" si="13"/>
        <v>1.2057975430730774E-5</v>
      </c>
    </row>
    <row r="441" spans="1:8">
      <c r="A441" s="12" t="s">
        <v>85</v>
      </c>
      <c r="B441" s="12" t="s">
        <v>255</v>
      </c>
      <c r="C441" s="12">
        <v>176</v>
      </c>
      <c r="D441" s="12">
        <v>153</v>
      </c>
      <c r="E441" s="13">
        <f t="shared" si="12"/>
        <v>329</v>
      </c>
      <c r="F441" s="18">
        <v>3970774.63</v>
      </c>
      <c r="G441" s="18">
        <v>238246.53</v>
      </c>
      <c r="H441" s="14">
        <f t="shared" si="13"/>
        <v>7.9639533889889696E-5</v>
      </c>
    </row>
    <row r="442" spans="1:8">
      <c r="A442" s="12" t="s">
        <v>154</v>
      </c>
      <c r="B442" s="12" t="s">
        <v>25</v>
      </c>
      <c r="C442" s="12">
        <v>232</v>
      </c>
      <c r="D442" s="12">
        <v>2807</v>
      </c>
      <c r="E442" s="13">
        <f t="shared" si="12"/>
        <v>3039</v>
      </c>
      <c r="F442" s="18">
        <v>147067909.62</v>
      </c>
      <c r="G442" s="18">
        <v>8811808.5600000005</v>
      </c>
      <c r="H442" s="14">
        <f t="shared" si="13"/>
        <v>2.9455552886555793E-3</v>
      </c>
    </row>
    <row r="443" spans="1:8">
      <c r="A443" s="12" t="s">
        <v>154</v>
      </c>
      <c r="B443" s="12" t="s">
        <v>522</v>
      </c>
      <c r="C443" s="12"/>
      <c r="D443" s="12">
        <v>351</v>
      </c>
      <c r="E443" s="13">
        <f t="shared" si="12"/>
        <v>351</v>
      </c>
      <c r="F443" s="18">
        <v>11053238.939999999</v>
      </c>
      <c r="G443" s="18">
        <v>662428.9</v>
      </c>
      <c r="H443" s="14">
        <f t="shared" si="13"/>
        <v>2.2143251711238924E-4</v>
      </c>
    </row>
    <row r="444" spans="1:8">
      <c r="A444" s="12" t="s">
        <v>154</v>
      </c>
      <c r="B444" s="12" t="s">
        <v>140</v>
      </c>
      <c r="C444" s="12"/>
      <c r="D444" s="12">
        <v>168</v>
      </c>
      <c r="E444" s="13">
        <f t="shared" si="12"/>
        <v>168</v>
      </c>
      <c r="F444" s="18">
        <v>7264276.8300000001</v>
      </c>
      <c r="G444" s="18">
        <v>435856.59</v>
      </c>
      <c r="H444" s="14">
        <f t="shared" si="13"/>
        <v>1.4569536719144142E-4</v>
      </c>
    </row>
    <row r="445" spans="1:8">
      <c r="A445" s="12" t="s">
        <v>154</v>
      </c>
      <c r="B445" s="12" t="s">
        <v>526</v>
      </c>
      <c r="C445" s="12"/>
      <c r="D445" s="12">
        <v>198</v>
      </c>
      <c r="E445" s="13">
        <f t="shared" si="12"/>
        <v>198</v>
      </c>
      <c r="F445" s="18">
        <v>6935784.8099999996</v>
      </c>
      <c r="G445" s="18">
        <v>416147.06</v>
      </c>
      <c r="H445" s="14">
        <f t="shared" si="13"/>
        <v>1.3910699093098213E-4</v>
      </c>
    </row>
    <row r="446" spans="1:8">
      <c r="A446" s="12" t="s">
        <v>154</v>
      </c>
      <c r="B446" s="12" t="s">
        <v>523</v>
      </c>
      <c r="C446" s="12"/>
      <c r="D446" s="12">
        <v>211</v>
      </c>
      <c r="E446" s="13">
        <f t="shared" si="12"/>
        <v>211</v>
      </c>
      <c r="F446" s="18">
        <v>4933237.84</v>
      </c>
      <c r="G446" s="18">
        <v>295994.26</v>
      </c>
      <c r="H446" s="14">
        <f t="shared" si="13"/>
        <v>9.8943077578014777E-5</v>
      </c>
    </row>
    <row r="447" spans="1:8">
      <c r="A447" s="12" t="s">
        <v>154</v>
      </c>
      <c r="B447" s="12" t="s">
        <v>527</v>
      </c>
      <c r="C447" s="12"/>
      <c r="D447" s="12">
        <v>168</v>
      </c>
      <c r="E447" s="13">
        <f t="shared" si="12"/>
        <v>168</v>
      </c>
      <c r="F447" s="18">
        <v>3576234.6</v>
      </c>
      <c r="G447" s="18">
        <v>214574.1</v>
      </c>
      <c r="H447" s="14">
        <f t="shared" si="13"/>
        <v>7.1726464636620653E-5</v>
      </c>
    </row>
    <row r="448" spans="1:8">
      <c r="A448" s="12" t="s">
        <v>154</v>
      </c>
      <c r="B448" s="12" t="s">
        <v>524</v>
      </c>
      <c r="C448" s="12"/>
      <c r="D448" s="12">
        <v>187</v>
      </c>
      <c r="E448" s="13">
        <f t="shared" si="12"/>
        <v>187</v>
      </c>
      <c r="F448" s="18">
        <v>3538849.97</v>
      </c>
      <c r="G448" s="18">
        <v>212331.04</v>
      </c>
      <c r="H448" s="14">
        <f t="shared" si="13"/>
        <v>7.0976668814255246E-5</v>
      </c>
    </row>
    <row r="449" spans="1:8">
      <c r="A449" s="12" t="s">
        <v>154</v>
      </c>
      <c r="B449" s="12" t="s">
        <v>525</v>
      </c>
      <c r="C449" s="12"/>
      <c r="D449" s="12">
        <v>217</v>
      </c>
      <c r="E449" s="13">
        <f t="shared" si="12"/>
        <v>217</v>
      </c>
      <c r="F449" s="18">
        <v>2681491.62</v>
      </c>
      <c r="G449" s="18">
        <v>160889.51</v>
      </c>
      <c r="H449" s="14">
        <f t="shared" si="13"/>
        <v>5.3781121530595841E-5</v>
      </c>
    </row>
    <row r="450" spans="1:8">
      <c r="A450" s="12" t="s">
        <v>154</v>
      </c>
      <c r="B450" s="12" t="s">
        <v>529</v>
      </c>
      <c r="C450" s="12"/>
      <c r="D450" s="12">
        <v>87</v>
      </c>
      <c r="E450" s="13">
        <f t="shared" si="12"/>
        <v>87</v>
      </c>
      <c r="F450" s="18">
        <v>1605215.68</v>
      </c>
      <c r="G450" s="18">
        <v>96312.97</v>
      </c>
      <c r="H450" s="14">
        <f t="shared" si="13"/>
        <v>3.2194886693002121E-5</v>
      </c>
    </row>
    <row r="451" spans="1:8">
      <c r="A451" s="12" t="s">
        <v>154</v>
      </c>
      <c r="B451" s="12" t="s">
        <v>528</v>
      </c>
      <c r="C451" s="12"/>
      <c r="D451" s="12">
        <v>136</v>
      </c>
      <c r="E451" s="13">
        <f t="shared" si="12"/>
        <v>136</v>
      </c>
      <c r="F451" s="18">
        <v>1059109.23</v>
      </c>
      <c r="G451" s="18">
        <v>63546.62</v>
      </c>
      <c r="H451" s="14">
        <f t="shared" si="13"/>
        <v>2.1241959734221283E-5</v>
      </c>
    </row>
    <row r="452" spans="1:8">
      <c r="A452" s="12" t="s">
        <v>154</v>
      </c>
      <c r="B452" s="12" t="s">
        <v>531</v>
      </c>
      <c r="C452" s="12"/>
      <c r="D452" s="12">
        <v>124</v>
      </c>
      <c r="E452" s="13">
        <f t="shared" si="12"/>
        <v>124</v>
      </c>
      <c r="F452" s="18">
        <v>1009083.62</v>
      </c>
      <c r="G452" s="18">
        <v>60087.43</v>
      </c>
      <c r="H452" s="14">
        <f t="shared" si="13"/>
        <v>2.0085643714690724E-5</v>
      </c>
    </row>
    <row r="453" spans="1:8">
      <c r="A453" s="12" t="s">
        <v>154</v>
      </c>
      <c r="B453" s="12" t="s">
        <v>530</v>
      </c>
      <c r="C453" s="12"/>
      <c r="D453" s="12">
        <v>87</v>
      </c>
      <c r="E453" s="13">
        <f t="shared" si="12"/>
        <v>87</v>
      </c>
      <c r="F453" s="18">
        <v>937470.65</v>
      </c>
      <c r="G453" s="18">
        <v>56248.26</v>
      </c>
      <c r="H453" s="14">
        <f t="shared" si="13"/>
        <v>1.8802310398885252E-5</v>
      </c>
    </row>
    <row r="454" spans="1:8">
      <c r="A454" s="12" t="s">
        <v>154</v>
      </c>
      <c r="B454" s="12" t="s">
        <v>255</v>
      </c>
      <c r="C454" s="12">
        <v>201</v>
      </c>
      <c r="D454" s="12">
        <v>261</v>
      </c>
      <c r="E454" s="13">
        <f t="shared" si="12"/>
        <v>462</v>
      </c>
      <c r="F454" s="18">
        <v>5568473.4800000004</v>
      </c>
      <c r="G454" s="18">
        <v>334108.53000000003</v>
      </c>
      <c r="H454" s="14">
        <f t="shared" si="13"/>
        <v>1.1168367320118464E-4</v>
      </c>
    </row>
    <row r="455" spans="1:8">
      <c r="A455" s="12" t="s">
        <v>156</v>
      </c>
      <c r="B455" s="12" t="s">
        <v>72</v>
      </c>
      <c r="C455" s="12">
        <v>279</v>
      </c>
      <c r="D455" s="12">
        <v>2513</v>
      </c>
      <c r="E455" s="13">
        <f t="shared" si="12"/>
        <v>2792</v>
      </c>
      <c r="F455" s="18">
        <v>203710438.03999999</v>
      </c>
      <c r="G455" s="18">
        <v>12206174.67</v>
      </c>
      <c r="H455" s="14">
        <f t="shared" si="13"/>
        <v>4.0802023907646348E-3</v>
      </c>
    </row>
    <row r="456" spans="1:8">
      <c r="A456" s="12" t="s">
        <v>156</v>
      </c>
      <c r="B456" s="12" t="s">
        <v>85</v>
      </c>
      <c r="C456" s="12">
        <v>267</v>
      </c>
      <c r="D456" s="12">
        <v>2449</v>
      </c>
      <c r="E456" s="13">
        <f t="shared" si="12"/>
        <v>2716</v>
      </c>
      <c r="F456" s="18">
        <v>159718374.88</v>
      </c>
      <c r="G456" s="18">
        <v>9548648.0899999999</v>
      </c>
      <c r="H456" s="14">
        <f t="shared" si="13"/>
        <v>3.191861317628364E-3</v>
      </c>
    </row>
    <row r="457" spans="1:8">
      <c r="A457" s="12" t="s">
        <v>156</v>
      </c>
      <c r="B457" s="12" t="s">
        <v>532</v>
      </c>
      <c r="C457" s="12">
        <v>54</v>
      </c>
      <c r="D457" s="12">
        <v>534</v>
      </c>
      <c r="E457" s="13">
        <f t="shared" ref="E457:E520" si="14">D457+C457</f>
        <v>588</v>
      </c>
      <c r="F457" s="18">
        <v>22950583.510000002</v>
      </c>
      <c r="G457" s="18">
        <v>1377035.02</v>
      </c>
      <c r="H457" s="14">
        <f t="shared" ref="H457:H520" si="15">G457/G$808</f>
        <v>4.6030650327983768E-4</v>
      </c>
    </row>
    <row r="458" spans="1:8">
      <c r="A458" s="12" t="s">
        <v>156</v>
      </c>
      <c r="B458" s="12" t="s">
        <v>533</v>
      </c>
      <c r="C458" s="12">
        <v>80</v>
      </c>
      <c r="D458" s="12">
        <v>638</v>
      </c>
      <c r="E458" s="13">
        <f t="shared" si="14"/>
        <v>718</v>
      </c>
      <c r="F458" s="18">
        <v>10913640.550000001</v>
      </c>
      <c r="G458" s="18">
        <v>654810</v>
      </c>
      <c r="H458" s="14">
        <f t="shared" si="15"/>
        <v>2.1888571970571271E-4</v>
      </c>
    </row>
    <row r="459" spans="1:8">
      <c r="A459" s="12" t="s">
        <v>156</v>
      </c>
      <c r="B459" s="12" t="s">
        <v>535</v>
      </c>
      <c r="C459" s="12"/>
      <c r="D459" s="12">
        <v>178</v>
      </c>
      <c r="E459" s="13">
        <f t="shared" si="14"/>
        <v>178</v>
      </c>
      <c r="F459" s="18">
        <v>10156718.67</v>
      </c>
      <c r="G459" s="18">
        <v>609403.06999999995</v>
      </c>
      <c r="H459" s="14">
        <f t="shared" si="15"/>
        <v>2.0370738010693301E-4</v>
      </c>
    </row>
    <row r="460" spans="1:8">
      <c r="A460" s="12" t="s">
        <v>156</v>
      </c>
      <c r="B460" s="12" t="s">
        <v>534</v>
      </c>
      <c r="C460" s="12"/>
      <c r="D460" s="12">
        <v>315</v>
      </c>
      <c r="E460" s="13">
        <f t="shared" si="14"/>
        <v>315</v>
      </c>
      <c r="F460" s="18">
        <v>4484216.42</v>
      </c>
      <c r="G460" s="18">
        <v>268807.03000000003</v>
      </c>
      <c r="H460" s="14">
        <f t="shared" si="15"/>
        <v>8.9855103348307315E-5</v>
      </c>
    </row>
    <row r="461" spans="1:8">
      <c r="A461" s="12" t="s">
        <v>156</v>
      </c>
      <c r="B461" s="12" t="s">
        <v>255</v>
      </c>
      <c r="C461" s="12">
        <v>124</v>
      </c>
      <c r="D461" s="12">
        <v>430</v>
      </c>
      <c r="E461" s="13">
        <f t="shared" si="14"/>
        <v>554</v>
      </c>
      <c r="F461" s="18">
        <v>10585219.77</v>
      </c>
      <c r="G461" s="18">
        <v>635113.27</v>
      </c>
      <c r="H461" s="14">
        <f t="shared" si="15"/>
        <v>2.1230162214779652E-4</v>
      </c>
    </row>
    <row r="462" spans="1:8">
      <c r="A462" s="12" t="s">
        <v>158</v>
      </c>
      <c r="B462" s="12" t="s">
        <v>43</v>
      </c>
      <c r="C462" s="12">
        <v>4566</v>
      </c>
      <c r="D462" s="12">
        <v>28051</v>
      </c>
      <c r="E462" s="13">
        <f t="shared" si="14"/>
        <v>32617</v>
      </c>
      <c r="F462" s="18">
        <v>3678452452.7800002</v>
      </c>
      <c r="G462" s="18">
        <v>220219130.22</v>
      </c>
      <c r="H462" s="14">
        <f t="shared" si="15"/>
        <v>7.3613449414594717E-2</v>
      </c>
    </row>
    <row r="463" spans="1:8">
      <c r="A463" s="12" t="s">
        <v>158</v>
      </c>
      <c r="B463" s="12" t="s">
        <v>93</v>
      </c>
      <c r="C463" s="12">
        <v>867</v>
      </c>
      <c r="D463" s="12">
        <v>6420</v>
      </c>
      <c r="E463" s="13">
        <f t="shared" si="14"/>
        <v>7287</v>
      </c>
      <c r="F463" s="18">
        <v>459674843.41000003</v>
      </c>
      <c r="G463" s="18">
        <v>27554184.800000001</v>
      </c>
      <c r="H463" s="14">
        <f t="shared" si="15"/>
        <v>9.210637545016432E-3</v>
      </c>
    </row>
    <row r="464" spans="1:8">
      <c r="A464" s="12" t="s">
        <v>158</v>
      </c>
      <c r="B464" s="12" t="s">
        <v>536</v>
      </c>
      <c r="C464" s="12">
        <v>275</v>
      </c>
      <c r="D464" s="12">
        <v>2102</v>
      </c>
      <c r="E464" s="13">
        <f t="shared" si="14"/>
        <v>2377</v>
      </c>
      <c r="F464" s="18">
        <v>191458277.68000001</v>
      </c>
      <c r="G464" s="18">
        <v>11487496.84</v>
      </c>
      <c r="H464" s="14">
        <f t="shared" si="15"/>
        <v>3.8399673392900237E-3</v>
      </c>
    </row>
    <row r="465" spans="1:8">
      <c r="A465" s="12" t="s">
        <v>158</v>
      </c>
      <c r="B465" s="12" t="s">
        <v>99</v>
      </c>
      <c r="C465" s="12">
        <v>214</v>
      </c>
      <c r="D465" s="12">
        <v>1117</v>
      </c>
      <c r="E465" s="13">
        <f t="shared" si="14"/>
        <v>1331</v>
      </c>
      <c r="F465" s="18">
        <v>44028421.710000001</v>
      </c>
      <c r="G465" s="18">
        <v>2641040.02</v>
      </c>
      <c r="H465" s="14">
        <f t="shared" si="15"/>
        <v>8.8283005077700383E-4</v>
      </c>
    </row>
    <row r="466" spans="1:8">
      <c r="A466" s="12" t="s">
        <v>158</v>
      </c>
      <c r="B466" s="12" t="s">
        <v>539</v>
      </c>
      <c r="C466" s="12"/>
      <c r="D466" s="12">
        <v>680</v>
      </c>
      <c r="E466" s="13">
        <f t="shared" si="14"/>
        <v>680</v>
      </c>
      <c r="F466" s="18">
        <v>26217277.379999999</v>
      </c>
      <c r="G466" s="18">
        <v>1573036.73</v>
      </c>
      <c r="H466" s="14">
        <f t="shared" si="15"/>
        <v>5.2582470757864242E-4</v>
      </c>
    </row>
    <row r="467" spans="1:8">
      <c r="A467" s="12" t="s">
        <v>158</v>
      </c>
      <c r="B467" s="12" t="s">
        <v>537</v>
      </c>
      <c r="C467" s="12">
        <v>99</v>
      </c>
      <c r="D467" s="12">
        <v>682</v>
      </c>
      <c r="E467" s="13">
        <f t="shared" si="14"/>
        <v>781</v>
      </c>
      <c r="F467" s="18">
        <v>25513262.390000001</v>
      </c>
      <c r="G467" s="18">
        <v>1530795.71</v>
      </c>
      <c r="H467" s="14">
        <f t="shared" si="15"/>
        <v>5.1170464822737508E-4</v>
      </c>
    </row>
    <row r="468" spans="1:8">
      <c r="A468" s="12" t="s">
        <v>158</v>
      </c>
      <c r="B468" s="12" t="s">
        <v>89</v>
      </c>
      <c r="C468" s="12">
        <v>41</v>
      </c>
      <c r="D468" s="12">
        <v>546</v>
      </c>
      <c r="E468" s="13">
        <f t="shared" si="14"/>
        <v>587</v>
      </c>
      <c r="F468" s="18">
        <v>17668932.550000001</v>
      </c>
      <c r="G468" s="18">
        <v>1060136.1200000001</v>
      </c>
      <c r="H468" s="14">
        <f t="shared" si="15"/>
        <v>3.5437555567603094E-4</v>
      </c>
    </row>
    <row r="469" spans="1:8">
      <c r="A469" s="12" t="s">
        <v>158</v>
      </c>
      <c r="B469" s="12" t="s">
        <v>543</v>
      </c>
      <c r="C469" s="12"/>
      <c r="D469" s="12">
        <v>394</v>
      </c>
      <c r="E469" s="13">
        <f t="shared" si="14"/>
        <v>394</v>
      </c>
      <c r="F469" s="18">
        <v>13353997.640000001</v>
      </c>
      <c r="G469" s="18">
        <v>801240.01</v>
      </c>
      <c r="H469" s="14">
        <f t="shared" si="15"/>
        <v>2.6783341159399281E-4</v>
      </c>
    </row>
    <row r="470" spans="1:8">
      <c r="A470" s="12" t="s">
        <v>158</v>
      </c>
      <c r="B470" s="12" t="s">
        <v>538</v>
      </c>
      <c r="C470" s="12"/>
      <c r="D470" s="12">
        <v>562</v>
      </c>
      <c r="E470" s="13">
        <f t="shared" si="14"/>
        <v>562</v>
      </c>
      <c r="F470" s="18">
        <v>12963746.970000001</v>
      </c>
      <c r="G470" s="18">
        <v>777824.76</v>
      </c>
      <c r="H470" s="14">
        <f t="shared" si="15"/>
        <v>2.6000631083447607E-4</v>
      </c>
    </row>
    <row r="471" spans="1:8">
      <c r="A471" s="12" t="s">
        <v>158</v>
      </c>
      <c r="B471" s="12" t="s">
        <v>542</v>
      </c>
      <c r="C471" s="12">
        <v>26</v>
      </c>
      <c r="D471" s="12">
        <v>458</v>
      </c>
      <c r="E471" s="13">
        <f t="shared" si="14"/>
        <v>484</v>
      </c>
      <c r="F471" s="18">
        <v>12699665.859999999</v>
      </c>
      <c r="G471" s="18">
        <v>761980.01</v>
      </c>
      <c r="H471" s="14">
        <f t="shared" si="15"/>
        <v>2.5470982863764476E-4</v>
      </c>
    </row>
    <row r="472" spans="1:8">
      <c r="A472" s="12" t="s">
        <v>158</v>
      </c>
      <c r="B472" s="12" t="s">
        <v>541</v>
      </c>
      <c r="C472" s="12">
        <v>101</v>
      </c>
      <c r="D472" s="12">
        <v>368</v>
      </c>
      <c r="E472" s="13">
        <f t="shared" si="14"/>
        <v>469</v>
      </c>
      <c r="F472" s="18">
        <v>10515592.23</v>
      </c>
      <c r="G472" s="18">
        <v>630771.52</v>
      </c>
      <c r="H472" s="14">
        <f t="shared" si="15"/>
        <v>2.108502895879207E-4</v>
      </c>
    </row>
    <row r="473" spans="1:8">
      <c r="A473" s="12" t="s">
        <v>158</v>
      </c>
      <c r="B473" s="12" t="s">
        <v>540</v>
      </c>
      <c r="C473" s="12"/>
      <c r="D473" s="12">
        <v>355</v>
      </c>
      <c r="E473" s="13">
        <f t="shared" si="14"/>
        <v>355</v>
      </c>
      <c r="F473" s="18">
        <v>9673480.4600000009</v>
      </c>
      <c r="G473" s="18">
        <v>580408.88</v>
      </c>
      <c r="H473" s="14">
        <f t="shared" si="15"/>
        <v>1.9401538678759738E-4</v>
      </c>
    </row>
    <row r="474" spans="1:8">
      <c r="A474" s="12" t="s">
        <v>158</v>
      </c>
      <c r="B474" s="12" t="s">
        <v>545</v>
      </c>
      <c r="C474" s="12"/>
      <c r="D474" s="12">
        <v>240</v>
      </c>
      <c r="E474" s="13">
        <f t="shared" si="14"/>
        <v>240</v>
      </c>
      <c r="F474" s="18">
        <v>9025869.3800000008</v>
      </c>
      <c r="G474" s="18">
        <v>541552.15</v>
      </c>
      <c r="H474" s="14">
        <f t="shared" si="15"/>
        <v>1.810266063605108E-4</v>
      </c>
    </row>
    <row r="475" spans="1:8">
      <c r="A475" s="12" t="s">
        <v>158</v>
      </c>
      <c r="B475" s="12" t="s">
        <v>544</v>
      </c>
      <c r="C475" s="12"/>
      <c r="D475" s="12">
        <v>256</v>
      </c>
      <c r="E475" s="13">
        <f t="shared" si="14"/>
        <v>256</v>
      </c>
      <c r="F475" s="18">
        <v>6859820.3700000001</v>
      </c>
      <c r="G475" s="18">
        <v>411589.25</v>
      </c>
      <c r="H475" s="14">
        <f t="shared" si="15"/>
        <v>1.3758343520927369E-4</v>
      </c>
    </row>
    <row r="476" spans="1:8">
      <c r="A476" s="12" t="s">
        <v>158</v>
      </c>
      <c r="B476" s="12" t="s">
        <v>546</v>
      </c>
      <c r="C476" s="12"/>
      <c r="D476" s="12">
        <v>198</v>
      </c>
      <c r="E476" s="13">
        <f t="shared" si="14"/>
        <v>198</v>
      </c>
      <c r="F476" s="18">
        <v>5307979.6100000003</v>
      </c>
      <c r="G476" s="18">
        <v>318478.78999999998</v>
      </c>
      <c r="H476" s="14">
        <f t="shared" si="15"/>
        <v>1.0645906317886797E-4</v>
      </c>
    </row>
    <row r="477" spans="1:8">
      <c r="A477" s="12" t="s">
        <v>158</v>
      </c>
      <c r="B477" s="12" t="s">
        <v>255</v>
      </c>
      <c r="C477" s="12">
        <v>193</v>
      </c>
      <c r="D477" s="12">
        <v>339</v>
      </c>
      <c r="E477" s="13">
        <f t="shared" si="14"/>
        <v>532</v>
      </c>
      <c r="F477" s="18">
        <v>10043768.369999999</v>
      </c>
      <c r="G477" s="18">
        <v>602203.88</v>
      </c>
      <c r="H477" s="14">
        <f t="shared" si="15"/>
        <v>2.0130088068809676E-4</v>
      </c>
    </row>
    <row r="478" spans="1:8">
      <c r="A478" s="12" t="s">
        <v>160</v>
      </c>
      <c r="B478" s="12" t="s">
        <v>213</v>
      </c>
      <c r="C478" s="12">
        <v>136</v>
      </c>
      <c r="D478" s="12">
        <v>600</v>
      </c>
      <c r="E478" s="13">
        <f t="shared" si="14"/>
        <v>736</v>
      </c>
      <c r="F478" s="18">
        <v>16861328.670000002</v>
      </c>
      <c r="G478" s="18">
        <v>1011629.25</v>
      </c>
      <c r="H478" s="14">
        <f t="shared" si="15"/>
        <v>3.3816098786151763E-4</v>
      </c>
    </row>
    <row r="479" spans="1:8">
      <c r="A479" s="12" t="s">
        <v>160</v>
      </c>
      <c r="B479" s="12" t="s">
        <v>547</v>
      </c>
      <c r="C479" s="12">
        <v>109</v>
      </c>
      <c r="D479" s="12">
        <v>661</v>
      </c>
      <c r="E479" s="13">
        <f t="shared" si="14"/>
        <v>770</v>
      </c>
      <c r="F479" s="18">
        <v>15128489.92</v>
      </c>
      <c r="G479" s="18">
        <v>907709.43</v>
      </c>
      <c r="H479" s="14">
        <f t="shared" si="15"/>
        <v>3.0342333175915496E-4</v>
      </c>
    </row>
    <row r="480" spans="1:8">
      <c r="A480" s="12" t="s">
        <v>160</v>
      </c>
      <c r="B480" s="12" t="s">
        <v>548</v>
      </c>
      <c r="C480" s="12"/>
      <c r="D480" s="12">
        <v>237</v>
      </c>
      <c r="E480" s="13">
        <f t="shared" si="14"/>
        <v>237</v>
      </c>
      <c r="F480" s="18">
        <v>6558502.2400000002</v>
      </c>
      <c r="G480" s="18">
        <v>393510.16</v>
      </c>
      <c r="H480" s="14">
        <f t="shared" si="15"/>
        <v>1.3154007205618448E-4</v>
      </c>
    </row>
    <row r="481" spans="1:8">
      <c r="A481" s="12" t="s">
        <v>160</v>
      </c>
      <c r="B481" s="12" t="s">
        <v>549</v>
      </c>
      <c r="C481" s="12"/>
      <c r="D481" s="12">
        <v>109</v>
      </c>
      <c r="E481" s="13">
        <f t="shared" si="14"/>
        <v>109</v>
      </c>
      <c r="F481" s="18">
        <v>1565288.64</v>
      </c>
      <c r="G481" s="18">
        <v>93917.33</v>
      </c>
      <c r="H481" s="14">
        <f t="shared" si="15"/>
        <v>3.1394087399228667E-5</v>
      </c>
    </row>
    <row r="482" spans="1:8">
      <c r="A482" s="12" t="s">
        <v>160</v>
      </c>
      <c r="B482" s="12" t="s">
        <v>255</v>
      </c>
      <c r="C482" s="12">
        <v>90</v>
      </c>
      <c r="D482" s="12">
        <v>165</v>
      </c>
      <c r="E482" s="13">
        <f t="shared" si="14"/>
        <v>255</v>
      </c>
      <c r="F482" s="18">
        <v>2856476.09</v>
      </c>
      <c r="G482" s="18">
        <v>171388.58</v>
      </c>
      <c r="H482" s="14">
        <f t="shared" si="15"/>
        <v>5.7290683835983135E-5</v>
      </c>
    </row>
    <row r="483" spans="1:8">
      <c r="A483" s="12" t="s">
        <v>161</v>
      </c>
      <c r="B483" s="12" t="s">
        <v>45</v>
      </c>
      <c r="C483" s="12">
        <v>198</v>
      </c>
      <c r="D483" s="12">
        <v>1461</v>
      </c>
      <c r="E483" s="13">
        <f t="shared" si="14"/>
        <v>1659</v>
      </c>
      <c r="F483" s="18">
        <v>66773370.009999998</v>
      </c>
      <c r="G483" s="18">
        <v>3999286.11</v>
      </c>
      <c r="H483" s="14">
        <f t="shared" si="15"/>
        <v>1.3368559101058475E-3</v>
      </c>
    </row>
    <row r="484" spans="1:8">
      <c r="A484" s="12" t="s">
        <v>161</v>
      </c>
      <c r="B484" s="12" t="s">
        <v>161</v>
      </c>
      <c r="C484" s="12"/>
      <c r="D484" s="12">
        <v>116</v>
      </c>
      <c r="E484" s="13">
        <f t="shared" si="14"/>
        <v>116</v>
      </c>
      <c r="F484" s="18">
        <v>1889323.86</v>
      </c>
      <c r="G484" s="18">
        <v>113359.43</v>
      </c>
      <c r="H484" s="14">
        <f t="shared" si="15"/>
        <v>3.7893068861164856E-5</v>
      </c>
    </row>
    <row r="485" spans="1:8">
      <c r="A485" s="12" t="s">
        <v>161</v>
      </c>
      <c r="B485" s="12" t="s">
        <v>550</v>
      </c>
      <c r="C485" s="12"/>
      <c r="D485" s="12">
        <v>131</v>
      </c>
      <c r="E485" s="13">
        <f t="shared" si="14"/>
        <v>131</v>
      </c>
      <c r="F485" s="18">
        <v>1367690.69</v>
      </c>
      <c r="G485" s="18">
        <v>82061.440000000002</v>
      </c>
      <c r="H485" s="14">
        <f t="shared" si="15"/>
        <v>2.743097593880234E-5</v>
      </c>
    </row>
    <row r="486" spans="1:8">
      <c r="A486" s="12" t="s">
        <v>161</v>
      </c>
      <c r="B486" s="12" t="s">
        <v>255</v>
      </c>
      <c r="C486" s="12">
        <v>35</v>
      </c>
      <c r="D486" s="12">
        <v>62</v>
      </c>
      <c r="E486" s="13">
        <f t="shared" si="14"/>
        <v>97</v>
      </c>
      <c r="F486" s="18">
        <v>957124.5</v>
      </c>
      <c r="G486" s="18">
        <v>57427.48</v>
      </c>
      <c r="H486" s="14">
        <f t="shared" si="15"/>
        <v>1.9196492556139068E-5</v>
      </c>
    </row>
    <row r="487" spans="1:8">
      <c r="A487" s="12" t="s">
        <v>163</v>
      </c>
      <c r="B487" s="12" t="s">
        <v>551</v>
      </c>
      <c r="C487" s="12">
        <v>105</v>
      </c>
      <c r="D487" s="12">
        <v>1145</v>
      </c>
      <c r="E487" s="13">
        <f t="shared" si="14"/>
        <v>1250</v>
      </c>
      <c r="F487" s="18">
        <v>45802280.969999999</v>
      </c>
      <c r="G487" s="18">
        <v>2748094.09</v>
      </c>
      <c r="H487" s="14">
        <f t="shared" si="15"/>
        <v>9.1861540402355735E-4</v>
      </c>
    </row>
    <row r="488" spans="1:8">
      <c r="A488" s="12" t="s">
        <v>163</v>
      </c>
      <c r="B488" s="12" t="s">
        <v>553</v>
      </c>
      <c r="C488" s="12"/>
      <c r="D488" s="12">
        <v>480</v>
      </c>
      <c r="E488" s="13">
        <f t="shared" si="14"/>
        <v>480</v>
      </c>
      <c r="F488" s="18">
        <v>31198925.789999999</v>
      </c>
      <c r="G488" s="18">
        <v>1840020.52</v>
      </c>
      <c r="H488" s="14">
        <f t="shared" si="15"/>
        <v>6.1507034986252459E-4</v>
      </c>
    </row>
    <row r="489" spans="1:8">
      <c r="A489" s="12" t="s">
        <v>163</v>
      </c>
      <c r="B489" s="12" t="s">
        <v>554</v>
      </c>
      <c r="C489" s="12">
        <v>35</v>
      </c>
      <c r="D489" s="12">
        <v>608</v>
      </c>
      <c r="E489" s="13">
        <f t="shared" si="14"/>
        <v>643</v>
      </c>
      <c r="F489" s="18">
        <v>14041460.449999999</v>
      </c>
      <c r="G489" s="18">
        <v>841681.77</v>
      </c>
      <c r="H489" s="14">
        <f t="shared" si="15"/>
        <v>2.8135202576263059E-4</v>
      </c>
    </row>
    <row r="490" spans="1:8">
      <c r="A490" s="12" t="s">
        <v>163</v>
      </c>
      <c r="B490" s="12" t="s">
        <v>555</v>
      </c>
      <c r="C490" s="12"/>
      <c r="D490" s="12">
        <v>444</v>
      </c>
      <c r="E490" s="13">
        <f t="shared" si="14"/>
        <v>444</v>
      </c>
      <c r="F490" s="18">
        <v>13564396.109999999</v>
      </c>
      <c r="G490" s="18">
        <v>813863.71</v>
      </c>
      <c r="H490" s="14">
        <f t="shared" si="15"/>
        <v>2.7205318169501295E-4</v>
      </c>
    </row>
    <row r="491" spans="1:8">
      <c r="A491" s="12" t="s">
        <v>163</v>
      </c>
      <c r="B491" s="12" t="s">
        <v>552</v>
      </c>
      <c r="C491" s="12"/>
      <c r="D491" s="12">
        <v>368</v>
      </c>
      <c r="E491" s="13">
        <f t="shared" si="14"/>
        <v>368</v>
      </c>
      <c r="F491" s="18">
        <v>12142914.439999999</v>
      </c>
      <c r="G491" s="18">
        <v>728574.87</v>
      </c>
      <c r="H491" s="14">
        <f t="shared" si="15"/>
        <v>2.4354337102280979E-4</v>
      </c>
    </row>
    <row r="492" spans="1:8">
      <c r="A492" s="12" t="s">
        <v>163</v>
      </c>
      <c r="B492" s="12" t="s">
        <v>556</v>
      </c>
      <c r="C492" s="12"/>
      <c r="D492" s="12">
        <v>119</v>
      </c>
      <c r="E492" s="13">
        <f t="shared" si="14"/>
        <v>119</v>
      </c>
      <c r="F492" s="18">
        <v>4212941.91</v>
      </c>
      <c r="G492" s="18">
        <v>252776.5</v>
      </c>
      <c r="H492" s="14">
        <f t="shared" si="15"/>
        <v>8.4496519795346873E-5</v>
      </c>
    </row>
    <row r="493" spans="1:8">
      <c r="A493" s="12" t="s">
        <v>163</v>
      </c>
      <c r="B493" s="12" t="s">
        <v>558</v>
      </c>
      <c r="C493" s="12"/>
      <c r="D493" s="12">
        <v>123</v>
      </c>
      <c r="E493" s="13">
        <f t="shared" si="14"/>
        <v>123</v>
      </c>
      <c r="F493" s="18">
        <v>3680921.74</v>
      </c>
      <c r="G493" s="18">
        <v>220855.37</v>
      </c>
      <c r="H493" s="14">
        <f t="shared" si="15"/>
        <v>7.3826127599336405E-5</v>
      </c>
    </row>
    <row r="494" spans="1:8">
      <c r="A494" s="12" t="s">
        <v>163</v>
      </c>
      <c r="B494" s="12" t="s">
        <v>557</v>
      </c>
      <c r="C494" s="12"/>
      <c r="D494" s="12">
        <v>102</v>
      </c>
      <c r="E494" s="13">
        <f t="shared" si="14"/>
        <v>102</v>
      </c>
      <c r="F494" s="18">
        <v>2173075.75</v>
      </c>
      <c r="G494" s="18">
        <v>130384.59</v>
      </c>
      <c r="H494" s="14">
        <f t="shared" si="15"/>
        <v>4.3584131000877004E-5</v>
      </c>
    </row>
    <row r="495" spans="1:8">
      <c r="A495" s="12" t="s">
        <v>163</v>
      </c>
      <c r="B495" s="12" t="s">
        <v>255</v>
      </c>
      <c r="C495" s="12">
        <v>97</v>
      </c>
      <c r="D495" s="12">
        <v>25</v>
      </c>
      <c r="E495" s="13">
        <f t="shared" si="14"/>
        <v>122</v>
      </c>
      <c r="F495" s="18">
        <v>309511.31</v>
      </c>
      <c r="G495" s="18">
        <v>18570.669999999998</v>
      </c>
      <c r="H495" s="14">
        <f t="shared" si="15"/>
        <v>6.2076853871615998E-6</v>
      </c>
    </row>
    <row r="496" spans="1:8">
      <c r="A496" s="12" t="s">
        <v>165</v>
      </c>
      <c r="B496" s="12" t="s">
        <v>146</v>
      </c>
      <c r="C496" s="12">
        <v>215</v>
      </c>
      <c r="D496" s="12">
        <v>2116</v>
      </c>
      <c r="E496" s="13">
        <f t="shared" si="14"/>
        <v>2331</v>
      </c>
      <c r="F496" s="18">
        <v>105594183.23</v>
      </c>
      <c r="G496" s="18">
        <v>6323002.5700000003</v>
      </c>
      <c r="H496" s="14">
        <f t="shared" si="15"/>
        <v>2.1136130606367056E-3</v>
      </c>
    </row>
    <row r="497" spans="1:8">
      <c r="A497" s="12" t="s">
        <v>165</v>
      </c>
      <c r="B497" s="12" t="s">
        <v>559</v>
      </c>
      <c r="C497" s="12"/>
      <c r="D497" s="12">
        <v>393</v>
      </c>
      <c r="E497" s="13">
        <f t="shared" si="14"/>
        <v>393</v>
      </c>
      <c r="F497" s="18">
        <v>20630991</v>
      </c>
      <c r="G497" s="18">
        <v>1237859.45</v>
      </c>
      <c r="H497" s="14">
        <f t="shared" si="15"/>
        <v>4.1378377942879259E-4</v>
      </c>
    </row>
    <row r="498" spans="1:8">
      <c r="A498" s="12" t="s">
        <v>165</v>
      </c>
      <c r="B498" s="12" t="s">
        <v>560</v>
      </c>
      <c r="C498" s="12"/>
      <c r="D498" s="12">
        <v>138</v>
      </c>
      <c r="E498" s="13">
        <f t="shared" si="14"/>
        <v>138</v>
      </c>
      <c r="F498" s="18">
        <v>1850968.33</v>
      </c>
      <c r="G498" s="18">
        <v>111058.15</v>
      </c>
      <c r="H498" s="14">
        <f t="shared" si="15"/>
        <v>3.712381162770116E-5</v>
      </c>
    </row>
    <row r="499" spans="1:8">
      <c r="A499" s="12" t="s">
        <v>165</v>
      </c>
      <c r="B499" s="12" t="s">
        <v>255</v>
      </c>
      <c r="C499" s="12">
        <v>230</v>
      </c>
      <c r="D499" s="12">
        <v>867</v>
      </c>
      <c r="E499" s="13">
        <f t="shared" si="14"/>
        <v>1097</v>
      </c>
      <c r="F499" s="18">
        <v>20075228.629999999</v>
      </c>
      <c r="G499" s="18">
        <v>1204510.18</v>
      </c>
      <c r="H499" s="14">
        <f t="shared" si="15"/>
        <v>4.0263599768201088E-4</v>
      </c>
    </row>
    <row r="500" spans="1:8">
      <c r="A500" s="12" t="s">
        <v>167</v>
      </c>
      <c r="B500" s="12" t="s">
        <v>111</v>
      </c>
      <c r="C500" s="12">
        <v>466</v>
      </c>
      <c r="D500" s="12">
        <v>3446</v>
      </c>
      <c r="E500" s="13">
        <f t="shared" si="14"/>
        <v>3912</v>
      </c>
      <c r="F500" s="18">
        <v>249093829.31</v>
      </c>
      <c r="G500" s="18">
        <v>14847698.5</v>
      </c>
      <c r="H500" s="14">
        <f t="shared" si="15"/>
        <v>4.9631941664695575E-3</v>
      </c>
    </row>
    <row r="501" spans="1:8">
      <c r="A501" s="12" t="s">
        <v>167</v>
      </c>
      <c r="B501" s="12" t="s">
        <v>563</v>
      </c>
      <c r="C501" s="12"/>
      <c r="D501" s="12">
        <v>616</v>
      </c>
      <c r="E501" s="13">
        <f t="shared" si="14"/>
        <v>616</v>
      </c>
      <c r="F501" s="18">
        <v>14212305.68</v>
      </c>
      <c r="G501" s="18">
        <v>852627.06</v>
      </c>
      <c r="H501" s="14">
        <f t="shared" si="15"/>
        <v>2.8501074764995327E-4</v>
      </c>
    </row>
    <row r="502" spans="1:8">
      <c r="A502" s="12" t="s">
        <v>167</v>
      </c>
      <c r="B502" s="12" t="s">
        <v>206</v>
      </c>
      <c r="C502" s="12"/>
      <c r="D502" s="12">
        <v>183</v>
      </c>
      <c r="E502" s="13">
        <f t="shared" si="14"/>
        <v>183</v>
      </c>
      <c r="F502" s="18">
        <v>3513269.1</v>
      </c>
      <c r="G502" s="18">
        <v>210796.11</v>
      </c>
      <c r="H502" s="14">
        <f t="shared" si="15"/>
        <v>7.0463582181876539E-5</v>
      </c>
    </row>
    <row r="503" spans="1:8">
      <c r="A503" s="12" t="s">
        <v>167</v>
      </c>
      <c r="B503" s="12" t="s">
        <v>562</v>
      </c>
      <c r="C503" s="12"/>
      <c r="D503" s="12">
        <v>100</v>
      </c>
      <c r="E503" s="13">
        <f t="shared" si="14"/>
        <v>100</v>
      </c>
      <c r="F503" s="18">
        <v>1577288.28</v>
      </c>
      <c r="G503" s="18">
        <v>94637.26</v>
      </c>
      <c r="H503" s="14">
        <f t="shared" si="15"/>
        <v>3.1634741018122286E-5</v>
      </c>
    </row>
    <row r="504" spans="1:8">
      <c r="A504" s="12" t="s">
        <v>167</v>
      </c>
      <c r="B504" s="12" t="s">
        <v>561</v>
      </c>
      <c r="C504" s="12">
        <v>57</v>
      </c>
      <c r="D504" s="12"/>
      <c r="E504" s="13">
        <f t="shared" si="14"/>
        <v>57</v>
      </c>
      <c r="F504" s="18">
        <v>0</v>
      </c>
      <c r="G504" s="18">
        <v>0</v>
      </c>
      <c r="H504" s="14">
        <f t="shared" si="15"/>
        <v>0</v>
      </c>
    </row>
    <row r="505" spans="1:8">
      <c r="A505" s="12" t="s">
        <v>167</v>
      </c>
      <c r="B505" s="12" t="s">
        <v>255</v>
      </c>
      <c r="C505" s="12">
        <v>60</v>
      </c>
      <c r="D505" s="12">
        <v>387</v>
      </c>
      <c r="E505" s="13">
        <f t="shared" si="14"/>
        <v>447</v>
      </c>
      <c r="F505" s="18">
        <v>3916086.1</v>
      </c>
      <c r="G505" s="18">
        <v>234965.16</v>
      </c>
      <c r="H505" s="14">
        <f t="shared" si="15"/>
        <v>7.8542658408344319E-5</v>
      </c>
    </row>
    <row r="506" spans="1:8">
      <c r="A506" s="12" t="s">
        <v>93</v>
      </c>
      <c r="B506" s="12" t="s">
        <v>113</v>
      </c>
      <c r="C506" s="12">
        <v>454</v>
      </c>
      <c r="D506" s="12">
        <v>3880</v>
      </c>
      <c r="E506" s="13">
        <f t="shared" si="14"/>
        <v>4334</v>
      </c>
      <c r="F506" s="18">
        <v>301069131</v>
      </c>
      <c r="G506" s="18">
        <v>18040169.550000001</v>
      </c>
      <c r="H506" s="14">
        <f t="shared" si="15"/>
        <v>6.0303530727460388E-3</v>
      </c>
    </row>
    <row r="507" spans="1:8">
      <c r="A507" s="12" t="s">
        <v>93</v>
      </c>
      <c r="B507" s="12" t="s">
        <v>87</v>
      </c>
      <c r="C507" s="12">
        <v>299</v>
      </c>
      <c r="D507" s="12">
        <v>2404</v>
      </c>
      <c r="E507" s="13">
        <f t="shared" si="14"/>
        <v>2703</v>
      </c>
      <c r="F507" s="18">
        <v>135112156.90000001</v>
      </c>
      <c r="G507" s="18">
        <v>8089496.3899999997</v>
      </c>
      <c r="H507" s="14">
        <f t="shared" si="15"/>
        <v>2.7041053731340615E-3</v>
      </c>
    </row>
    <row r="508" spans="1:8">
      <c r="A508" s="12" t="s">
        <v>93</v>
      </c>
      <c r="B508" s="12" t="s">
        <v>564</v>
      </c>
      <c r="C508" s="12">
        <v>76</v>
      </c>
      <c r="D508" s="12">
        <v>550</v>
      </c>
      <c r="E508" s="13">
        <f t="shared" si="14"/>
        <v>626</v>
      </c>
      <c r="F508" s="18">
        <v>9358026.7400000002</v>
      </c>
      <c r="G508" s="18">
        <v>561481.67000000004</v>
      </c>
      <c r="H508" s="14">
        <f t="shared" si="15"/>
        <v>1.8768851947819289E-4</v>
      </c>
    </row>
    <row r="509" spans="1:8">
      <c r="A509" s="12" t="s">
        <v>93</v>
      </c>
      <c r="B509" s="12" t="s">
        <v>566</v>
      </c>
      <c r="C509" s="12"/>
      <c r="D509" s="12">
        <v>90</v>
      </c>
      <c r="E509" s="13">
        <f t="shared" si="14"/>
        <v>90</v>
      </c>
      <c r="F509" s="18">
        <v>2613004.11</v>
      </c>
      <c r="G509" s="18">
        <v>156780.28</v>
      </c>
      <c r="H509" s="14">
        <f t="shared" si="15"/>
        <v>5.2407514276604139E-5</v>
      </c>
    </row>
    <row r="510" spans="1:8">
      <c r="A510" s="12" t="s">
        <v>93</v>
      </c>
      <c r="B510" s="12" t="s">
        <v>565</v>
      </c>
      <c r="C510" s="12"/>
      <c r="D510" s="12">
        <v>71</v>
      </c>
      <c r="E510" s="13">
        <f t="shared" si="14"/>
        <v>71</v>
      </c>
      <c r="F510" s="18">
        <v>1366586.76</v>
      </c>
      <c r="G510" s="18">
        <v>81995.19</v>
      </c>
      <c r="H510" s="14">
        <f t="shared" si="15"/>
        <v>2.740883031040555E-5</v>
      </c>
    </row>
    <row r="511" spans="1:8">
      <c r="A511" s="12" t="s">
        <v>93</v>
      </c>
      <c r="B511" s="12" t="s">
        <v>255</v>
      </c>
      <c r="C511" s="12">
        <v>116</v>
      </c>
      <c r="D511" s="12">
        <v>549</v>
      </c>
      <c r="E511" s="13">
        <f t="shared" si="14"/>
        <v>665</v>
      </c>
      <c r="F511" s="18">
        <v>13763309.73</v>
      </c>
      <c r="G511" s="18">
        <v>825765.22</v>
      </c>
      <c r="H511" s="14">
        <f t="shared" si="15"/>
        <v>2.7603154271872173E-4</v>
      </c>
    </row>
    <row r="512" spans="1:8">
      <c r="A512" s="12" t="s">
        <v>170</v>
      </c>
      <c r="B512" s="12" t="s">
        <v>94</v>
      </c>
      <c r="C512" s="12">
        <v>842</v>
      </c>
      <c r="D512" s="12">
        <v>5441</v>
      </c>
      <c r="E512" s="13">
        <f t="shared" si="14"/>
        <v>6283</v>
      </c>
      <c r="F512" s="18">
        <v>397182125.69999999</v>
      </c>
      <c r="G512" s="18">
        <v>23774035.109999999</v>
      </c>
      <c r="H512" s="14">
        <f t="shared" si="15"/>
        <v>7.9470331628430126E-3</v>
      </c>
    </row>
    <row r="513" spans="1:8">
      <c r="A513" s="12" t="s">
        <v>170</v>
      </c>
      <c r="B513" s="12" t="s">
        <v>567</v>
      </c>
      <c r="C513" s="12">
        <v>77</v>
      </c>
      <c r="D513" s="12">
        <v>438</v>
      </c>
      <c r="E513" s="13">
        <f t="shared" si="14"/>
        <v>515</v>
      </c>
      <c r="F513" s="18">
        <v>11601013.48</v>
      </c>
      <c r="G513" s="18">
        <v>696060.85</v>
      </c>
      <c r="H513" s="14">
        <f t="shared" si="15"/>
        <v>2.3267479133064572E-4</v>
      </c>
    </row>
    <row r="514" spans="1:8">
      <c r="A514" s="12" t="s">
        <v>170</v>
      </c>
      <c r="B514" s="12" t="s">
        <v>570</v>
      </c>
      <c r="C514" s="12"/>
      <c r="D514" s="12">
        <v>161</v>
      </c>
      <c r="E514" s="13">
        <f t="shared" si="14"/>
        <v>161</v>
      </c>
      <c r="F514" s="18">
        <v>3358724.68</v>
      </c>
      <c r="G514" s="18">
        <v>201523.49</v>
      </c>
      <c r="H514" s="14">
        <f t="shared" si="15"/>
        <v>6.7363989777579746E-5</v>
      </c>
    </row>
    <row r="515" spans="1:8">
      <c r="A515" s="12" t="s">
        <v>170</v>
      </c>
      <c r="B515" s="12" t="s">
        <v>569</v>
      </c>
      <c r="C515" s="12"/>
      <c r="D515" s="12">
        <v>160</v>
      </c>
      <c r="E515" s="13">
        <f t="shared" si="14"/>
        <v>160</v>
      </c>
      <c r="F515" s="18">
        <v>2792037.82</v>
      </c>
      <c r="G515" s="18">
        <v>167522.32</v>
      </c>
      <c r="H515" s="14">
        <f t="shared" si="15"/>
        <v>5.5998295047373606E-5</v>
      </c>
    </row>
    <row r="516" spans="1:8">
      <c r="A516" s="12" t="s">
        <v>170</v>
      </c>
      <c r="B516" s="12" t="s">
        <v>571</v>
      </c>
      <c r="C516" s="12"/>
      <c r="D516" s="12">
        <v>99</v>
      </c>
      <c r="E516" s="13">
        <f t="shared" si="14"/>
        <v>99</v>
      </c>
      <c r="F516" s="18">
        <v>2417344.5099999998</v>
      </c>
      <c r="G516" s="18">
        <v>145040.69</v>
      </c>
      <c r="H516" s="14">
        <f t="shared" si="15"/>
        <v>4.8483278840065312E-5</v>
      </c>
    </row>
    <row r="517" spans="1:8">
      <c r="A517" s="12" t="s">
        <v>170</v>
      </c>
      <c r="B517" s="12" t="s">
        <v>568</v>
      </c>
      <c r="C517" s="12"/>
      <c r="D517" s="12">
        <v>169</v>
      </c>
      <c r="E517" s="13">
        <f t="shared" si="14"/>
        <v>169</v>
      </c>
      <c r="F517" s="18">
        <v>2139097.9300000002</v>
      </c>
      <c r="G517" s="18">
        <v>128345.88</v>
      </c>
      <c r="H517" s="14">
        <f t="shared" si="15"/>
        <v>4.2902643996064568E-5</v>
      </c>
    </row>
    <row r="518" spans="1:8">
      <c r="A518" s="12" t="s">
        <v>170</v>
      </c>
      <c r="B518" s="12" t="s">
        <v>812</v>
      </c>
      <c r="C518" s="12"/>
      <c r="D518" s="12">
        <v>70</v>
      </c>
      <c r="E518" s="13">
        <f t="shared" si="14"/>
        <v>70</v>
      </c>
      <c r="F518" s="18">
        <v>1770477.58</v>
      </c>
      <c r="G518" s="18">
        <v>106228.66</v>
      </c>
      <c r="H518" s="14">
        <f t="shared" si="15"/>
        <v>3.5509440444515896E-5</v>
      </c>
    </row>
    <row r="519" spans="1:8">
      <c r="A519" s="12" t="s">
        <v>170</v>
      </c>
      <c r="B519" s="12" t="s">
        <v>911</v>
      </c>
      <c r="C519" s="12"/>
      <c r="D519" s="12">
        <v>65</v>
      </c>
      <c r="E519" s="13">
        <f t="shared" si="14"/>
        <v>65</v>
      </c>
      <c r="F519" s="18">
        <v>685897.17</v>
      </c>
      <c r="G519" s="18">
        <v>41153.800000000003</v>
      </c>
      <c r="H519" s="14">
        <f t="shared" si="15"/>
        <v>1.3756630368541959E-5</v>
      </c>
    </row>
    <row r="520" spans="1:8">
      <c r="A520" s="12" t="s">
        <v>170</v>
      </c>
      <c r="B520" s="12" t="s">
        <v>255</v>
      </c>
      <c r="C520" s="12">
        <v>124</v>
      </c>
      <c r="D520" s="12">
        <v>416</v>
      </c>
      <c r="E520" s="13">
        <f t="shared" si="14"/>
        <v>540</v>
      </c>
      <c r="F520" s="18">
        <v>13878785.58</v>
      </c>
      <c r="G520" s="18">
        <v>832727.16</v>
      </c>
      <c r="H520" s="14">
        <f t="shared" si="15"/>
        <v>2.7835873571737481E-4</v>
      </c>
    </row>
    <row r="521" spans="1:8">
      <c r="A521" s="12" t="s">
        <v>171</v>
      </c>
      <c r="B521" s="12" t="s">
        <v>572</v>
      </c>
      <c r="C521" s="12">
        <v>198</v>
      </c>
      <c r="D521" s="12">
        <v>1654</v>
      </c>
      <c r="E521" s="13">
        <f t="shared" ref="E521:E584" si="16">D521+C521</f>
        <v>1852</v>
      </c>
      <c r="F521" s="18">
        <v>65739489.590000004</v>
      </c>
      <c r="G521" s="18">
        <v>3941350</v>
      </c>
      <c r="H521" s="14">
        <f t="shared" ref="H521:H584" si="17">G521/G$808</f>
        <v>1.3174893959501395E-3</v>
      </c>
    </row>
    <row r="522" spans="1:8">
      <c r="A522" s="12" t="s">
        <v>171</v>
      </c>
      <c r="B522" s="12" t="s">
        <v>575</v>
      </c>
      <c r="C522" s="12"/>
      <c r="D522" s="12">
        <v>137</v>
      </c>
      <c r="E522" s="13">
        <f t="shared" si="16"/>
        <v>137</v>
      </c>
      <c r="F522" s="18">
        <v>14744088.539999999</v>
      </c>
      <c r="G522" s="18">
        <v>884645.31</v>
      </c>
      <c r="H522" s="14">
        <f t="shared" si="17"/>
        <v>2.9571360450150936E-4</v>
      </c>
    </row>
    <row r="523" spans="1:8">
      <c r="A523" s="12" t="s">
        <v>171</v>
      </c>
      <c r="B523" s="12" t="s">
        <v>574</v>
      </c>
      <c r="C523" s="12"/>
      <c r="D523" s="12">
        <v>141</v>
      </c>
      <c r="E523" s="13">
        <f t="shared" si="16"/>
        <v>141</v>
      </c>
      <c r="F523" s="18">
        <v>12295850.699999999</v>
      </c>
      <c r="G523" s="18">
        <v>737751.05</v>
      </c>
      <c r="H523" s="14">
        <f t="shared" si="17"/>
        <v>2.4661072607763359E-4</v>
      </c>
    </row>
    <row r="524" spans="1:8">
      <c r="A524" s="12" t="s">
        <v>171</v>
      </c>
      <c r="B524" s="12" t="s">
        <v>573</v>
      </c>
      <c r="C524" s="12">
        <v>40</v>
      </c>
      <c r="D524" s="12">
        <v>430</v>
      </c>
      <c r="E524" s="13">
        <f t="shared" si="16"/>
        <v>470</v>
      </c>
      <c r="F524" s="18">
        <v>11055669.68</v>
      </c>
      <c r="G524" s="18">
        <v>663340.27</v>
      </c>
      <c r="H524" s="14">
        <f t="shared" si="17"/>
        <v>2.2173716407619277E-4</v>
      </c>
    </row>
    <row r="525" spans="1:8">
      <c r="A525" s="12" t="s">
        <v>171</v>
      </c>
      <c r="B525" s="12" t="s">
        <v>576</v>
      </c>
      <c r="C525" s="12"/>
      <c r="D525" s="12">
        <v>101</v>
      </c>
      <c r="E525" s="13">
        <f t="shared" si="16"/>
        <v>101</v>
      </c>
      <c r="F525" s="18">
        <v>817488.7</v>
      </c>
      <c r="G525" s="18">
        <v>49049.36</v>
      </c>
      <c r="H525" s="14">
        <f t="shared" si="17"/>
        <v>1.6395907919403485E-5</v>
      </c>
    </row>
    <row r="526" spans="1:8">
      <c r="A526" s="12" t="s">
        <v>171</v>
      </c>
      <c r="B526" s="12" t="s">
        <v>255</v>
      </c>
      <c r="C526" s="12">
        <v>108</v>
      </c>
      <c r="D526" s="12">
        <v>205</v>
      </c>
      <c r="E526" s="13">
        <f t="shared" si="16"/>
        <v>313</v>
      </c>
      <c r="F526" s="18">
        <v>15906695.6</v>
      </c>
      <c r="G526" s="18">
        <v>954401.78</v>
      </c>
      <c r="H526" s="14">
        <f t="shared" si="17"/>
        <v>3.1903135337535052E-4</v>
      </c>
    </row>
    <row r="527" spans="1:8">
      <c r="A527" s="12" t="s">
        <v>173</v>
      </c>
      <c r="B527" s="12" t="s">
        <v>109</v>
      </c>
      <c r="C527" s="12">
        <v>171</v>
      </c>
      <c r="D527" s="12">
        <v>1511</v>
      </c>
      <c r="E527" s="13">
        <f t="shared" si="16"/>
        <v>1682</v>
      </c>
      <c r="F527" s="18">
        <v>53691475.759999998</v>
      </c>
      <c r="G527" s="18">
        <v>3207984.78</v>
      </c>
      <c r="H527" s="14">
        <f t="shared" si="17"/>
        <v>1.0723447372142643E-3</v>
      </c>
    </row>
    <row r="528" spans="1:8">
      <c r="A528" s="12" t="s">
        <v>173</v>
      </c>
      <c r="B528" s="12" t="s">
        <v>577</v>
      </c>
      <c r="C528" s="12">
        <v>75</v>
      </c>
      <c r="D528" s="12">
        <v>831</v>
      </c>
      <c r="E528" s="13">
        <f t="shared" si="16"/>
        <v>906</v>
      </c>
      <c r="F528" s="18">
        <v>17388374.190000001</v>
      </c>
      <c r="G528" s="18">
        <v>1043302.55</v>
      </c>
      <c r="H528" s="14">
        <f t="shared" si="17"/>
        <v>3.4874853702227416E-4</v>
      </c>
    </row>
    <row r="529" spans="1:8">
      <c r="A529" s="12" t="s">
        <v>173</v>
      </c>
      <c r="B529" s="12" t="s">
        <v>477</v>
      </c>
      <c r="C529" s="12"/>
      <c r="D529" s="12">
        <v>215</v>
      </c>
      <c r="E529" s="13">
        <f t="shared" si="16"/>
        <v>215</v>
      </c>
      <c r="F529" s="18">
        <v>5685392.2199999997</v>
      </c>
      <c r="G529" s="18">
        <v>341123.58</v>
      </c>
      <c r="H529" s="14">
        <f t="shared" si="17"/>
        <v>1.1402861947265507E-4</v>
      </c>
    </row>
    <row r="530" spans="1:8">
      <c r="A530" s="12" t="s">
        <v>173</v>
      </c>
      <c r="B530" s="12" t="s">
        <v>578</v>
      </c>
      <c r="C530" s="12"/>
      <c r="D530" s="12">
        <v>314</v>
      </c>
      <c r="E530" s="13">
        <f t="shared" si="16"/>
        <v>314</v>
      </c>
      <c r="F530" s="18">
        <v>5318177.63</v>
      </c>
      <c r="G530" s="18">
        <v>319090.67</v>
      </c>
      <c r="H530" s="14">
        <f t="shared" si="17"/>
        <v>1.0666359853137255E-4</v>
      </c>
    </row>
    <row r="531" spans="1:8">
      <c r="A531" s="12" t="s">
        <v>173</v>
      </c>
      <c r="B531" s="12" t="s">
        <v>579</v>
      </c>
      <c r="C531" s="12"/>
      <c r="D531" s="12">
        <v>113</v>
      </c>
      <c r="E531" s="13">
        <f t="shared" si="16"/>
        <v>113</v>
      </c>
      <c r="F531" s="18">
        <v>2057048.28</v>
      </c>
      <c r="G531" s="18">
        <v>123422.93</v>
      </c>
      <c r="H531" s="14">
        <f t="shared" si="17"/>
        <v>4.1257031598842102E-5</v>
      </c>
    </row>
    <row r="532" spans="1:8">
      <c r="A532" s="12" t="s">
        <v>173</v>
      </c>
      <c r="B532" s="12" t="s">
        <v>255</v>
      </c>
      <c r="C532" s="12">
        <v>31</v>
      </c>
      <c r="D532" s="12">
        <v>222</v>
      </c>
      <c r="E532" s="13">
        <f t="shared" si="16"/>
        <v>253</v>
      </c>
      <c r="F532" s="18">
        <v>4778826.97</v>
      </c>
      <c r="G532" s="18">
        <v>286729.65000000002</v>
      </c>
      <c r="H532" s="14">
        <f t="shared" si="17"/>
        <v>9.5846162705543757E-5</v>
      </c>
    </row>
    <row r="533" spans="1:8">
      <c r="A533" s="12" t="s">
        <v>175</v>
      </c>
      <c r="B533" s="12" t="s">
        <v>580</v>
      </c>
      <c r="C533" s="12">
        <v>35</v>
      </c>
      <c r="D533" s="12">
        <v>1050</v>
      </c>
      <c r="E533" s="13">
        <f t="shared" si="16"/>
        <v>1085</v>
      </c>
      <c r="F533" s="18">
        <v>46430452.719999999</v>
      </c>
      <c r="G533" s="18">
        <v>2777496.55</v>
      </c>
      <c r="H533" s="14">
        <f t="shared" si="17"/>
        <v>9.2844387124033534E-4</v>
      </c>
    </row>
    <row r="534" spans="1:8">
      <c r="A534" s="12" t="s">
        <v>175</v>
      </c>
      <c r="B534" s="12" t="s">
        <v>581</v>
      </c>
      <c r="C534" s="12"/>
      <c r="D534" s="12">
        <v>488</v>
      </c>
      <c r="E534" s="13">
        <f t="shared" si="16"/>
        <v>488</v>
      </c>
      <c r="F534" s="18">
        <v>14448196.18</v>
      </c>
      <c r="G534" s="18">
        <v>866891.76</v>
      </c>
      <c r="H534" s="14">
        <f t="shared" si="17"/>
        <v>2.8977906078794151E-4</v>
      </c>
    </row>
    <row r="535" spans="1:8">
      <c r="A535" s="12" t="s">
        <v>175</v>
      </c>
      <c r="B535" s="12" t="s">
        <v>583</v>
      </c>
      <c r="C535" s="12"/>
      <c r="D535" s="12">
        <v>147</v>
      </c>
      <c r="E535" s="13">
        <f t="shared" si="16"/>
        <v>147</v>
      </c>
      <c r="F535" s="18">
        <v>1722247.06</v>
      </c>
      <c r="G535" s="18">
        <v>103334.83</v>
      </c>
      <c r="H535" s="14">
        <f t="shared" si="17"/>
        <v>3.4542109367934931E-5</v>
      </c>
    </row>
    <row r="536" spans="1:8">
      <c r="A536" s="12" t="s">
        <v>175</v>
      </c>
      <c r="B536" s="12" t="s">
        <v>582</v>
      </c>
      <c r="C536" s="12"/>
      <c r="D536" s="12">
        <v>149</v>
      </c>
      <c r="E536" s="13">
        <f t="shared" si="16"/>
        <v>149</v>
      </c>
      <c r="F536" s="18">
        <v>1626094.65</v>
      </c>
      <c r="G536" s="18">
        <v>97565.72</v>
      </c>
      <c r="H536" s="14">
        <f t="shared" si="17"/>
        <v>3.2613647990724102E-5</v>
      </c>
    </row>
    <row r="537" spans="1:8">
      <c r="A537" s="12" t="s">
        <v>175</v>
      </c>
      <c r="B537" s="12" t="s">
        <v>894</v>
      </c>
      <c r="C537" s="12"/>
      <c r="D537" s="12">
        <v>107</v>
      </c>
      <c r="E537" s="13">
        <f t="shared" si="16"/>
        <v>107</v>
      </c>
      <c r="F537" s="18">
        <v>1399335.77</v>
      </c>
      <c r="G537" s="18">
        <v>83922.16</v>
      </c>
      <c r="H537" s="14">
        <f t="shared" si="17"/>
        <v>2.8052965579111461E-5</v>
      </c>
    </row>
    <row r="538" spans="1:8">
      <c r="A538" s="12" t="s">
        <v>175</v>
      </c>
      <c r="B538" s="12" t="s">
        <v>912</v>
      </c>
      <c r="C538" s="12"/>
      <c r="D538" s="12">
        <v>60</v>
      </c>
      <c r="E538" s="13">
        <f t="shared" si="16"/>
        <v>60</v>
      </c>
      <c r="F538" s="18">
        <v>277285.23</v>
      </c>
      <c r="G538" s="18">
        <v>16637.11</v>
      </c>
      <c r="H538" s="14">
        <f t="shared" si="17"/>
        <v>5.5613472551932773E-6</v>
      </c>
    </row>
    <row r="539" spans="1:8">
      <c r="A539" s="12" t="s">
        <v>175</v>
      </c>
      <c r="B539" s="12" t="s">
        <v>255</v>
      </c>
      <c r="C539" s="12">
        <v>153</v>
      </c>
      <c r="D539" s="12">
        <v>132</v>
      </c>
      <c r="E539" s="13">
        <f t="shared" si="16"/>
        <v>285</v>
      </c>
      <c r="F539" s="18">
        <v>2122950.48</v>
      </c>
      <c r="G539" s="18">
        <v>127377.04</v>
      </c>
      <c r="H539" s="14">
        <f t="shared" si="17"/>
        <v>4.2578786326389877E-5</v>
      </c>
    </row>
    <row r="540" spans="1:8">
      <c r="A540" s="12" t="s">
        <v>177</v>
      </c>
      <c r="B540" s="12" t="s">
        <v>584</v>
      </c>
      <c r="C540" s="12">
        <v>133</v>
      </c>
      <c r="D540" s="12">
        <v>1390</v>
      </c>
      <c r="E540" s="13">
        <f t="shared" si="16"/>
        <v>1523</v>
      </c>
      <c r="F540" s="18">
        <v>56329103.149999999</v>
      </c>
      <c r="G540" s="18">
        <v>3375063.69</v>
      </c>
      <c r="H540" s="14">
        <f t="shared" si="17"/>
        <v>1.1281948119886203E-3</v>
      </c>
    </row>
    <row r="541" spans="1:8">
      <c r="A541" s="12" t="s">
        <v>177</v>
      </c>
      <c r="B541" s="12" t="s">
        <v>585</v>
      </c>
      <c r="C541" s="12"/>
      <c r="D541" s="12">
        <v>137</v>
      </c>
      <c r="E541" s="13">
        <f t="shared" si="16"/>
        <v>137</v>
      </c>
      <c r="F541" s="18">
        <v>4748286.24</v>
      </c>
      <c r="G541" s="18">
        <v>284633.02</v>
      </c>
      <c r="H541" s="14">
        <f t="shared" si="17"/>
        <v>9.5145314571723892E-5</v>
      </c>
    </row>
    <row r="542" spans="1:8">
      <c r="A542" s="12" t="s">
        <v>177</v>
      </c>
      <c r="B542" s="12" t="s">
        <v>255</v>
      </c>
      <c r="C542" s="12">
        <v>42</v>
      </c>
      <c r="D542" s="12">
        <v>138</v>
      </c>
      <c r="E542" s="13">
        <f t="shared" si="16"/>
        <v>180</v>
      </c>
      <c r="F542" s="18">
        <v>4136033.15</v>
      </c>
      <c r="G542" s="18">
        <v>248162.02</v>
      </c>
      <c r="H542" s="14">
        <f t="shared" si="17"/>
        <v>8.2954020786676233E-5</v>
      </c>
    </row>
    <row r="543" spans="1:8">
      <c r="A543" s="12" t="s">
        <v>178</v>
      </c>
      <c r="B543" s="12" t="s">
        <v>586</v>
      </c>
      <c r="C543" s="12">
        <v>187</v>
      </c>
      <c r="D543" s="12">
        <v>1786</v>
      </c>
      <c r="E543" s="13">
        <f t="shared" si="16"/>
        <v>1973</v>
      </c>
      <c r="F543" s="18">
        <v>85056424.430000007</v>
      </c>
      <c r="G543" s="18">
        <v>5089802.2</v>
      </c>
      <c r="H543" s="14">
        <f t="shared" si="17"/>
        <v>1.701386688820757E-3</v>
      </c>
    </row>
    <row r="544" spans="1:8">
      <c r="A544" s="12" t="s">
        <v>178</v>
      </c>
      <c r="B544" s="12" t="s">
        <v>587</v>
      </c>
      <c r="C544" s="12"/>
      <c r="D544" s="12">
        <v>338</v>
      </c>
      <c r="E544" s="13">
        <f t="shared" si="16"/>
        <v>338</v>
      </c>
      <c r="F544" s="18">
        <v>7099010.0700000003</v>
      </c>
      <c r="G544" s="18">
        <v>425940.58</v>
      </c>
      <c r="H544" s="14">
        <f t="shared" si="17"/>
        <v>1.4238070647236404E-4</v>
      </c>
    </row>
    <row r="545" spans="1:8">
      <c r="A545" s="12" t="s">
        <v>178</v>
      </c>
      <c r="B545" s="12" t="s">
        <v>588</v>
      </c>
      <c r="C545" s="12"/>
      <c r="D545" s="12">
        <v>320</v>
      </c>
      <c r="E545" s="13">
        <f t="shared" si="16"/>
        <v>320</v>
      </c>
      <c r="F545" s="18">
        <v>7068620.8799999999</v>
      </c>
      <c r="G545" s="18">
        <v>423686.91</v>
      </c>
      <c r="H545" s="14">
        <f t="shared" si="17"/>
        <v>1.4162736400671877E-4</v>
      </c>
    </row>
    <row r="546" spans="1:8">
      <c r="A546" s="12" t="s">
        <v>178</v>
      </c>
      <c r="B546" s="12" t="s">
        <v>255</v>
      </c>
      <c r="C546" s="12">
        <v>104</v>
      </c>
      <c r="D546" s="12">
        <v>55</v>
      </c>
      <c r="E546" s="13">
        <f t="shared" si="16"/>
        <v>159</v>
      </c>
      <c r="F546" s="18">
        <v>1259215.49</v>
      </c>
      <c r="G546" s="18">
        <v>75552.92</v>
      </c>
      <c r="H546" s="14">
        <f t="shared" si="17"/>
        <v>2.525534929226514E-5</v>
      </c>
    </row>
    <row r="547" spans="1:8">
      <c r="A547" s="12" t="s">
        <v>101</v>
      </c>
      <c r="B547" s="12" t="s">
        <v>101</v>
      </c>
      <c r="C547" s="12">
        <v>576</v>
      </c>
      <c r="D547" s="12">
        <v>5363</v>
      </c>
      <c r="E547" s="13">
        <f t="shared" si="16"/>
        <v>5939</v>
      </c>
      <c r="F547" s="18">
        <v>432147248.14999998</v>
      </c>
      <c r="G547" s="18">
        <v>25865205.309999999</v>
      </c>
      <c r="H547" s="14">
        <f t="shared" si="17"/>
        <v>8.6460562294640754E-3</v>
      </c>
    </row>
    <row r="548" spans="1:8">
      <c r="A548" s="12" t="s">
        <v>101</v>
      </c>
      <c r="B548" s="12" t="s">
        <v>590</v>
      </c>
      <c r="C548" s="12">
        <v>83</v>
      </c>
      <c r="D548" s="12">
        <v>687</v>
      </c>
      <c r="E548" s="13">
        <f t="shared" si="16"/>
        <v>770</v>
      </c>
      <c r="F548" s="18">
        <v>42936956.939999998</v>
      </c>
      <c r="G548" s="18">
        <v>2576160.83</v>
      </c>
      <c r="H548" s="14">
        <f t="shared" si="17"/>
        <v>8.6114264802342091E-4</v>
      </c>
    </row>
    <row r="549" spans="1:8">
      <c r="A549" s="12" t="s">
        <v>101</v>
      </c>
      <c r="B549" s="12" t="s">
        <v>333</v>
      </c>
      <c r="C549" s="12"/>
      <c r="D549" s="12">
        <v>972</v>
      </c>
      <c r="E549" s="13">
        <f t="shared" si="16"/>
        <v>972</v>
      </c>
      <c r="F549" s="18">
        <v>25606587.489999998</v>
      </c>
      <c r="G549" s="18">
        <v>1536395.47</v>
      </c>
      <c r="H549" s="14">
        <f t="shared" si="17"/>
        <v>5.1357650036429911E-4</v>
      </c>
    </row>
    <row r="550" spans="1:8">
      <c r="A550" s="12" t="s">
        <v>101</v>
      </c>
      <c r="B550" s="12" t="s">
        <v>591</v>
      </c>
      <c r="C550" s="12"/>
      <c r="D550" s="12">
        <v>164</v>
      </c>
      <c r="E550" s="13">
        <f t="shared" si="16"/>
        <v>164</v>
      </c>
      <c r="F550" s="18">
        <v>4342481.67</v>
      </c>
      <c r="G550" s="18">
        <v>260548.89</v>
      </c>
      <c r="H550" s="14">
        <f t="shared" si="17"/>
        <v>8.7094624862440358E-5</v>
      </c>
    </row>
    <row r="551" spans="1:8">
      <c r="A551" s="12" t="s">
        <v>101</v>
      </c>
      <c r="B551" s="12" t="s">
        <v>638</v>
      </c>
      <c r="C551" s="12"/>
      <c r="D551" s="12">
        <v>72</v>
      </c>
      <c r="E551" s="13">
        <f t="shared" si="16"/>
        <v>72</v>
      </c>
      <c r="F551" s="18">
        <v>1454395.49</v>
      </c>
      <c r="G551" s="18">
        <v>87263.72</v>
      </c>
      <c r="H551" s="14">
        <f t="shared" si="17"/>
        <v>2.91699609908184E-5</v>
      </c>
    </row>
    <row r="552" spans="1:8">
      <c r="A552" s="12" t="s">
        <v>101</v>
      </c>
      <c r="B552" s="12" t="s">
        <v>882</v>
      </c>
      <c r="C552" s="12"/>
      <c r="D552" s="12">
        <v>55</v>
      </c>
      <c r="E552" s="13">
        <f t="shared" si="16"/>
        <v>55</v>
      </c>
      <c r="F552" s="18">
        <v>816498.29</v>
      </c>
      <c r="G552" s="18">
        <v>48989.88</v>
      </c>
      <c r="H552" s="14">
        <f t="shared" si="17"/>
        <v>1.6376025323523616E-5</v>
      </c>
    </row>
    <row r="553" spans="1:8">
      <c r="A553" s="12" t="s">
        <v>101</v>
      </c>
      <c r="B553" s="12" t="s">
        <v>589</v>
      </c>
      <c r="C553" s="12">
        <v>143</v>
      </c>
      <c r="D553" s="12"/>
      <c r="E553" s="13">
        <f t="shared" si="16"/>
        <v>143</v>
      </c>
      <c r="F553" s="18">
        <v>0</v>
      </c>
      <c r="G553" s="18">
        <v>0</v>
      </c>
      <c r="H553" s="14">
        <f t="shared" si="17"/>
        <v>0</v>
      </c>
    </row>
    <row r="554" spans="1:8">
      <c r="A554" s="12" t="s">
        <v>101</v>
      </c>
      <c r="B554" s="12" t="s">
        <v>255</v>
      </c>
      <c r="C554" s="12">
        <v>114</v>
      </c>
      <c r="D554" s="12">
        <v>514</v>
      </c>
      <c r="E554" s="13">
        <f t="shared" si="16"/>
        <v>628</v>
      </c>
      <c r="F554" s="18">
        <v>6034677.3700000001</v>
      </c>
      <c r="G554" s="18">
        <v>361383.71</v>
      </c>
      <c r="H554" s="14">
        <f t="shared" si="17"/>
        <v>1.2080104679719395E-4</v>
      </c>
    </row>
    <row r="555" spans="1:8">
      <c r="A555" s="12" t="s">
        <v>181</v>
      </c>
      <c r="B555" s="12" t="s">
        <v>120</v>
      </c>
      <c r="C555" s="12">
        <v>156</v>
      </c>
      <c r="D555" s="12">
        <v>1793</v>
      </c>
      <c r="E555" s="13">
        <f t="shared" si="16"/>
        <v>1949</v>
      </c>
      <c r="F555" s="18">
        <v>100839066.05</v>
      </c>
      <c r="G555" s="18">
        <v>6032945.3499999996</v>
      </c>
      <c r="H555" s="14">
        <f t="shared" si="17"/>
        <v>2.0166545790076249E-3</v>
      </c>
    </row>
    <row r="556" spans="1:8">
      <c r="A556" s="12" t="s">
        <v>181</v>
      </c>
      <c r="B556" s="12" t="s">
        <v>593</v>
      </c>
      <c r="C556" s="12">
        <v>23</v>
      </c>
      <c r="D556" s="12">
        <v>483</v>
      </c>
      <c r="E556" s="13">
        <f t="shared" si="16"/>
        <v>506</v>
      </c>
      <c r="F556" s="18">
        <v>20054449.460000001</v>
      </c>
      <c r="G556" s="18">
        <v>1203266.9099999999</v>
      </c>
      <c r="H556" s="14">
        <f t="shared" si="17"/>
        <v>4.0222040529835988E-4</v>
      </c>
    </row>
    <row r="557" spans="1:8">
      <c r="A557" s="12" t="s">
        <v>181</v>
      </c>
      <c r="B557" s="12" t="s">
        <v>592</v>
      </c>
      <c r="C557" s="12">
        <v>50</v>
      </c>
      <c r="D557" s="12">
        <v>534</v>
      </c>
      <c r="E557" s="13">
        <f t="shared" si="16"/>
        <v>584</v>
      </c>
      <c r="F557" s="18">
        <v>15335990.699999999</v>
      </c>
      <c r="G557" s="18">
        <v>920159.48</v>
      </c>
      <c r="H557" s="14">
        <f t="shared" si="17"/>
        <v>3.0758505524325277E-4</v>
      </c>
    </row>
    <row r="558" spans="1:8">
      <c r="A558" s="12" t="s">
        <v>181</v>
      </c>
      <c r="B558" s="12" t="s">
        <v>594</v>
      </c>
      <c r="C558" s="12"/>
      <c r="D558" s="12">
        <v>520</v>
      </c>
      <c r="E558" s="13">
        <f t="shared" si="16"/>
        <v>520</v>
      </c>
      <c r="F558" s="18">
        <v>13467113.93</v>
      </c>
      <c r="G558" s="18">
        <v>807323.27</v>
      </c>
      <c r="H558" s="14">
        <f t="shared" si="17"/>
        <v>2.6986688503400898E-4</v>
      </c>
    </row>
    <row r="559" spans="1:8">
      <c r="A559" s="12" t="s">
        <v>181</v>
      </c>
      <c r="B559" s="12" t="s">
        <v>813</v>
      </c>
      <c r="C559" s="12"/>
      <c r="D559" s="12">
        <v>87</v>
      </c>
      <c r="E559" s="13">
        <f t="shared" si="16"/>
        <v>87</v>
      </c>
      <c r="F559" s="18">
        <v>8676919.3100000005</v>
      </c>
      <c r="G559" s="18">
        <v>520615.15</v>
      </c>
      <c r="H559" s="14">
        <f t="shared" si="17"/>
        <v>1.7402791923985214E-4</v>
      </c>
    </row>
    <row r="560" spans="1:8">
      <c r="A560" s="12" t="s">
        <v>181</v>
      </c>
      <c r="B560" s="12" t="s">
        <v>596</v>
      </c>
      <c r="C560" s="12"/>
      <c r="D560" s="12">
        <v>309</v>
      </c>
      <c r="E560" s="13">
        <f t="shared" si="16"/>
        <v>309</v>
      </c>
      <c r="F560" s="18">
        <v>7989336.0300000003</v>
      </c>
      <c r="G560" s="18">
        <v>478732.52</v>
      </c>
      <c r="H560" s="14">
        <f t="shared" si="17"/>
        <v>1.6002766021705459E-4</v>
      </c>
    </row>
    <row r="561" spans="1:8">
      <c r="A561" s="12" t="s">
        <v>181</v>
      </c>
      <c r="B561" s="12" t="s">
        <v>595</v>
      </c>
      <c r="C561" s="12"/>
      <c r="D561" s="12">
        <v>289</v>
      </c>
      <c r="E561" s="13">
        <f t="shared" si="16"/>
        <v>289</v>
      </c>
      <c r="F561" s="18">
        <v>6805945.5499999998</v>
      </c>
      <c r="G561" s="18">
        <v>408349.62</v>
      </c>
      <c r="H561" s="14">
        <f t="shared" si="17"/>
        <v>1.3650051230930239E-4</v>
      </c>
    </row>
    <row r="562" spans="1:8">
      <c r="A562" s="12" t="s">
        <v>181</v>
      </c>
      <c r="B562" s="12" t="s">
        <v>255</v>
      </c>
      <c r="C562" s="12">
        <v>66</v>
      </c>
      <c r="D562" s="12">
        <v>133</v>
      </c>
      <c r="E562" s="13">
        <f t="shared" si="16"/>
        <v>199</v>
      </c>
      <c r="F562" s="18">
        <v>3395575.05</v>
      </c>
      <c r="G562" s="18">
        <v>203734.48</v>
      </c>
      <c r="H562" s="14">
        <f t="shared" si="17"/>
        <v>6.8103065444432935E-5</v>
      </c>
    </row>
    <row r="563" spans="1:8">
      <c r="A563" s="12" t="s">
        <v>110</v>
      </c>
      <c r="B563" s="12" t="s">
        <v>122</v>
      </c>
      <c r="C563" s="12">
        <v>54</v>
      </c>
      <c r="D563" s="12">
        <v>969</v>
      </c>
      <c r="E563" s="13">
        <f t="shared" si="16"/>
        <v>1023</v>
      </c>
      <c r="F563" s="18">
        <v>53236936.530000001</v>
      </c>
      <c r="G563" s="18">
        <v>3191678.05</v>
      </c>
      <c r="H563" s="14">
        <f t="shared" si="17"/>
        <v>1.0668938272829914E-3</v>
      </c>
    </row>
    <row r="564" spans="1:8">
      <c r="A564" s="12" t="s">
        <v>110</v>
      </c>
      <c r="B564" s="12" t="s">
        <v>597</v>
      </c>
      <c r="C564" s="12"/>
      <c r="D564" s="12">
        <v>247</v>
      </c>
      <c r="E564" s="13">
        <f t="shared" si="16"/>
        <v>247</v>
      </c>
      <c r="F564" s="18">
        <v>9890102.7799999993</v>
      </c>
      <c r="G564" s="18">
        <v>593406.16</v>
      </c>
      <c r="H564" s="14">
        <f t="shared" si="17"/>
        <v>1.9836003483362092E-4</v>
      </c>
    </row>
    <row r="565" spans="1:8">
      <c r="A565" s="12" t="s">
        <v>110</v>
      </c>
      <c r="B565" s="12" t="s">
        <v>599</v>
      </c>
      <c r="C565" s="12"/>
      <c r="D565" s="12">
        <v>103</v>
      </c>
      <c r="E565" s="13">
        <f t="shared" si="16"/>
        <v>103</v>
      </c>
      <c r="F565" s="18">
        <v>2966365.8</v>
      </c>
      <c r="G565" s="18">
        <v>177981.96</v>
      </c>
      <c r="H565" s="14">
        <f t="shared" si="17"/>
        <v>5.9494676943286403E-5</v>
      </c>
    </row>
    <row r="566" spans="1:8">
      <c r="A566" s="12" t="s">
        <v>110</v>
      </c>
      <c r="B566" s="12" t="s">
        <v>598</v>
      </c>
      <c r="C566" s="12"/>
      <c r="D566" s="12">
        <v>76</v>
      </c>
      <c r="E566" s="13">
        <f t="shared" si="16"/>
        <v>76</v>
      </c>
      <c r="F566" s="18">
        <v>439766.19</v>
      </c>
      <c r="G566" s="18">
        <v>26385.98</v>
      </c>
      <c r="H566" s="14">
        <f t="shared" si="17"/>
        <v>8.8201374787198436E-6</v>
      </c>
    </row>
    <row r="567" spans="1:8">
      <c r="A567" s="12" t="s">
        <v>110</v>
      </c>
      <c r="B567" s="12" t="s">
        <v>255</v>
      </c>
      <c r="C567" s="12">
        <v>81</v>
      </c>
      <c r="D567" s="12">
        <v>136</v>
      </c>
      <c r="E567" s="13">
        <f t="shared" si="16"/>
        <v>217</v>
      </c>
      <c r="F567" s="18">
        <v>4329602.8600000003</v>
      </c>
      <c r="G567" s="18">
        <v>259776.18</v>
      </c>
      <c r="H567" s="14">
        <f t="shared" si="17"/>
        <v>8.6836328281029253E-5</v>
      </c>
    </row>
    <row r="568" spans="1:8">
      <c r="A568" s="12" t="s">
        <v>184</v>
      </c>
      <c r="B568" s="12" t="s">
        <v>48</v>
      </c>
      <c r="C568" s="12">
        <v>205</v>
      </c>
      <c r="D568" s="12">
        <v>1458</v>
      </c>
      <c r="E568" s="13">
        <f t="shared" si="16"/>
        <v>1663</v>
      </c>
      <c r="F568" s="18">
        <v>68817447.239999995</v>
      </c>
      <c r="G568" s="18">
        <v>4119706.94</v>
      </c>
      <c r="H568" s="14">
        <f t="shared" si="17"/>
        <v>1.3771094188215198E-3</v>
      </c>
    </row>
    <row r="569" spans="1:8">
      <c r="A569" s="12" t="s">
        <v>184</v>
      </c>
      <c r="B569" s="12" t="s">
        <v>121</v>
      </c>
      <c r="C569" s="12">
        <v>78</v>
      </c>
      <c r="D569" s="12">
        <v>1252</v>
      </c>
      <c r="E569" s="13">
        <f t="shared" si="16"/>
        <v>1330</v>
      </c>
      <c r="F569" s="18">
        <v>66440924.880000003</v>
      </c>
      <c r="G569" s="18">
        <v>3976868</v>
      </c>
      <c r="H569" s="14">
        <f t="shared" si="17"/>
        <v>1.3293621269599093E-3</v>
      </c>
    </row>
    <row r="570" spans="1:8">
      <c r="A570" s="12" t="s">
        <v>184</v>
      </c>
      <c r="B570" s="12" t="s">
        <v>600</v>
      </c>
      <c r="C570" s="12"/>
      <c r="D570" s="12">
        <v>208</v>
      </c>
      <c r="E570" s="13">
        <f t="shared" si="16"/>
        <v>208</v>
      </c>
      <c r="F570" s="18">
        <v>3501503.67</v>
      </c>
      <c r="G570" s="18">
        <v>210090.21</v>
      </c>
      <c r="H570" s="14">
        <f t="shared" si="17"/>
        <v>7.0227618422098501E-5</v>
      </c>
    </row>
    <row r="571" spans="1:8">
      <c r="A571" s="12" t="s">
        <v>184</v>
      </c>
      <c r="B571" s="12" t="s">
        <v>895</v>
      </c>
      <c r="C571" s="12"/>
      <c r="D571" s="12">
        <v>65</v>
      </c>
      <c r="E571" s="13">
        <f t="shared" si="16"/>
        <v>65</v>
      </c>
      <c r="F571" s="18">
        <v>650959.99</v>
      </c>
      <c r="G571" s="18">
        <v>39057.64</v>
      </c>
      <c r="H571" s="14">
        <f t="shared" si="17"/>
        <v>1.3055939343331093E-5</v>
      </c>
    </row>
    <row r="572" spans="1:8">
      <c r="A572" s="12" t="s">
        <v>184</v>
      </c>
      <c r="B572" s="12" t="s">
        <v>255</v>
      </c>
      <c r="C572" s="12">
        <v>102</v>
      </c>
      <c r="D572" s="12">
        <v>253</v>
      </c>
      <c r="E572" s="13">
        <f t="shared" si="16"/>
        <v>355</v>
      </c>
      <c r="F572" s="18">
        <v>7750571.96</v>
      </c>
      <c r="G572" s="18">
        <v>465034.35</v>
      </c>
      <c r="H572" s="14">
        <f t="shared" si="17"/>
        <v>1.5544872312217025E-4</v>
      </c>
    </row>
    <row r="573" spans="1:8">
      <c r="A573" s="12" t="s">
        <v>185</v>
      </c>
      <c r="B573" s="12" t="s">
        <v>66</v>
      </c>
      <c r="C573" s="12">
        <v>147</v>
      </c>
      <c r="D573" s="12">
        <v>1314</v>
      </c>
      <c r="E573" s="13">
        <f t="shared" si="16"/>
        <v>1461</v>
      </c>
      <c r="F573" s="18">
        <v>55684618.75</v>
      </c>
      <c r="G573" s="18">
        <v>3321007.81</v>
      </c>
      <c r="H573" s="14">
        <f t="shared" si="17"/>
        <v>1.1101253564242189E-3</v>
      </c>
    </row>
    <row r="574" spans="1:8">
      <c r="A574" s="12" t="s">
        <v>185</v>
      </c>
      <c r="B574" s="12" t="s">
        <v>601</v>
      </c>
      <c r="C574" s="12"/>
      <c r="D574" s="12">
        <v>251</v>
      </c>
      <c r="E574" s="13">
        <f t="shared" si="16"/>
        <v>251</v>
      </c>
      <c r="F574" s="18">
        <v>47129651.630000003</v>
      </c>
      <c r="G574" s="18">
        <v>2827779.11</v>
      </c>
      <c r="H574" s="14">
        <f t="shared" si="17"/>
        <v>9.4525200540787363E-4</v>
      </c>
    </row>
    <row r="575" spans="1:8">
      <c r="A575" s="12" t="s">
        <v>185</v>
      </c>
      <c r="B575" s="12" t="s">
        <v>140</v>
      </c>
      <c r="C575" s="12"/>
      <c r="D575" s="12">
        <v>344</v>
      </c>
      <c r="E575" s="13">
        <f t="shared" si="16"/>
        <v>344</v>
      </c>
      <c r="F575" s="18">
        <v>12105176.380000001</v>
      </c>
      <c r="G575" s="18">
        <v>725629.85</v>
      </c>
      <c r="H575" s="14">
        <f t="shared" si="17"/>
        <v>2.4255892847879285E-4</v>
      </c>
    </row>
    <row r="576" spans="1:8">
      <c r="A576" s="12" t="s">
        <v>185</v>
      </c>
      <c r="B576" s="12" t="s">
        <v>602</v>
      </c>
      <c r="C576" s="12"/>
      <c r="D576" s="12">
        <v>270</v>
      </c>
      <c r="E576" s="13">
        <f t="shared" si="16"/>
        <v>270</v>
      </c>
      <c r="F576" s="18">
        <v>3709086.67</v>
      </c>
      <c r="G576" s="18">
        <v>222415.28</v>
      </c>
      <c r="H576" s="14">
        <f t="shared" si="17"/>
        <v>7.4347564387146825E-5</v>
      </c>
    </row>
    <row r="577" spans="1:8">
      <c r="A577" s="12" t="s">
        <v>185</v>
      </c>
      <c r="B577" s="12" t="s">
        <v>603</v>
      </c>
      <c r="C577" s="12"/>
      <c r="D577" s="12">
        <v>179</v>
      </c>
      <c r="E577" s="13">
        <f t="shared" si="16"/>
        <v>179</v>
      </c>
      <c r="F577" s="18">
        <v>2924308.95</v>
      </c>
      <c r="G577" s="18">
        <v>175458.51</v>
      </c>
      <c r="H577" s="14">
        <f t="shared" si="17"/>
        <v>5.8651154136073044E-5</v>
      </c>
    </row>
    <row r="578" spans="1:8">
      <c r="A578" s="12" t="s">
        <v>185</v>
      </c>
      <c r="B578" s="12" t="s">
        <v>604</v>
      </c>
      <c r="C578" s="12"/>
      <c r="D578" s="12">
        <v>81</v>
      </c>
      <c r="E578" s="13">
        <f t="shared" si="16"/>
        <v>81</v>
      </c>
      <c r="F578" s="18">
        <v>2128570.54</v>
      </c>
      <c r="G578" s="18">
        <v>127714.27</v>
      </c>
      <c r="H578" s="14">
        <f t="shared" si="17"/>
        <v>4.2691513424718181E-5</v>
      </c>
    </row>
    <row r="579" spans="1:8">
      <c r="A579" s="12" t="s">
        <v>185</v>
      </c>
      <c r="B579" s="12" t="s">
        <v>255</v>
      </c>
      <c r="C579" s="12">
        <v>99</v>
      </c>
      <c r="D579" s="12">
        <v>48</v>
      </c>
      <c r="E579" s="13">
        <f t="shared" si="16"/>
        <v>147</v>
      </c>
      <c r="F579" s="18">
        <v>377246.32</v>
      </c>
      <c r="G579" s="18">
        <v>22634.77</v>
      </c>
      <c r="H579" s="14">
        <f t="shared" si="17"/>
        <v>7.566206871952589E-6</v>
      </c>
    </row>
    <row r="580" spans="1:8">
      <c r="A580" s="12" t="s">
        <v>187</v>
      </c>
      <c r="B580" s="12" t="s">
        <v>605</v>
      </c>
      <c r="C580" s="12">
        <v>190</v>
      </c>
      <c r="D580" s="12">
        <v>3198</v>
      </c>
      <c r="E580" s="13">
        <f t="shared" si="16"/>
        <v>3388</v>
      </c>
      <c r="F580" s="18">
        <v>213067801.75999999</v>
      </c>
      <c r="G580" s="18">
        <v>12752021.289999999</v>
      </c>
      <c r="H580" s="14">
        <f t="shared" si="17"/>
        <v>4.2626645252275023E-3</v>
      </c>
    </row>
    <row r="581" spans="1:8">
      <c r="A581" s="12" t="s">
        <v>187</v>
      </c>
      <c r="B581" s="12" t="s">
        <v>606</v>
      </c>
      <c r="C581" s="12"/>
      <c r="D581" s="12">
        <v>691</v>
      </c>
      <c r="E581" s="13">
        <f t="shared" si="16"/>
        <v>691</v>
      </c>
      <c r="F581" s="18">
        <v>17682684.100000001</v>
      </c>
      <c r="G581" s="18">
        <v>1060961.1299999999</v>
      </c>
      <c r="H581" s="14">
        <f t="shared" si="17"/>
        <v>3.5465133476861408E-4</v>
      </c>
    </row>
    <row r="582" spans="1:8">
      <c r="A582" s="12" t="s">
        <v>187</v>
      </c>
      <c r="B582" s="12" t="s">
        <v>608</v>
      </c>
      <c r="C582" s="12"/>
      <c r="D582" s="12">
        <v>504</v>
      </c>
      <c r="E582" s="13">
        <f t="shared" si="16"/>
        <v>504</v>
      </c>
      <c r="F582" s="18">
        <v>15433551.23</v>
      </c>
      <c r="G582" s="18">
        <v>924239.57</v>
      </c>
      <c r="H582" s="14">
        <f t="shared" si="17"/>
        <v>3.0894892176348626E-4</v>
      </c>
    </row>
    <row r="583" spans="1:8">
      <c r="A583" s="12" t="s">
        <v>187</v>
      </c>
      <c r="B583" s="12" t="s">
        <v>609</v>
      </c>
      <c r="C583" s="12">
        <v>48</v>
      </c>
      <c r="D583" s="12">
        <v>375</v>
      </c>
      <c r="E583" s="13">
        <f t="shared" si="16"/>
        <v>423</v>
      </c>
      <c r="F583" s="18">
        <v>13697854.359999999</v>
      </c>
      <c r="G583" s="18">
        <v>821822.89</v>
      </c>
      <c r="H583" s="14">
        <f t="shared" si="17"/>
        <v>2.7471372573460815E-4</v>
      </c>
    </row>
    <row r="584" spans="1:8">
      <c r="A584" s="12" t="s">
        <v>187</v>
      </c>
      <c r="B584" s="12" t="s">
        <v>607</v>
      </c>
      <c r="C584" s="12"/>
      <c r="D584" s="12">
        <v>558</v>
      </c>
      <c r="E584" s="13">
        <f t="shared" si="16"/>
        <v>558</v>
      </c>
      <c r="F584" s="18">
        <v>13692453.07</v>
      </c>
      <c r="G584" s="18">
        <v>821522.56</v>
      </c>
      <c r="H584" s="14">
        <f t="shared" si="17"/>
        <v>2.7461333333345485E-4</v>
      </c>
    </row>
    <row r="585" spans="1:8">
      <c r="A585" s="12" t="s">
        <v>187</v>
      </c>
      <c r="B585" s="12" t="s">
        <v>610</v>
      </c>
      <c r="C585" s="12"/>
      <c r="D585" s="12">
        <v>216</v>
      </c>
      <c r="E585" s="13">
        <f t="shared" ref="E585:E648" si="18">D585+C585</f>
        <v>216</v>
      </c>
      <c r="F585" s="18">
        <v>5138582.08</v>
      </c>
      <c r="G585" s="18">
        <v>308314.96000000002</v>
      </c>
      <c r="H585" s="14">
        <f t="shared" ref="H585:H648" si="19">G585/G$808</f>
        <v>1.0306156276727299E-4</v>
      </c>
    </row>
    <row r="586" spans="1:8">
      <c r="A586" s="12" t="s">
        <v>187</v>
      </c>
      <c r="B586" s="12" t="s">
        <v>124</v>
      </c>
      <c r="C586" s="12"/>
      <c r="D586" s="12">
        <v>163</v>
      </c>
      <c r="E586" s="13">
        <f t="shared" si="18"/>
        <v>163</v>
      </c>
      <c r="F586" s="18">
        <v>3185187.25</v>
      </c>
      <c r="G586" s="18">
        <v>191111.28</v>
      </c>
      <c r="H586" s="14">
        <f t="shared" si="19"/>
        <v>6.3883462480230868E-5</v>
      </c>
    </row>
    <row r="587" spans="1:8">
      <c r="A587" s="12" t="s">
        <v>187</v>
      </c>
      <c r="B587" s="12" t="s">
        <v>611</v>
      </c>
      <c r="C587" s="12"/>
      <c r="D587" s="12">
        <v>100</v>
      </c>
      <c r="E587" s="13">
        <f t="shared" si="18"/>
        <v>100</v>
      </c>
      <c r="F587" s="18">
        <v>851817.27</v>
      </c>
      <c r="G587" s="18">
        <v>51109.05</v>
      </c>
      <c r="H587" s="14">
        <f t="shared" si="19"/>
        <v>1.7084407985102941E-5</v>
      </c>
    </row>
    <row r="588" spans="1:8">
      <c r="A588" s="12" t="s">
        <v>187</v>
      </c>
      <c r="B588" s="12" t="s">
        <v>255</v>
      </c>
      <c r="C588" s="12">
        <v>158</v>
      </c>
      <c r="D588" s="12">
        <v>126</v>
      </c>
      <c r="E588" s="13">
        <f t="shared" si="18"/>
        <v>284</v>
      </c>
      <c r="F588" s="18">
        <v>2258700.77</v>
      </c>
      <c r="G588" s="18">
        <v>135522.07</v>
      </c>
      <c r="H588" s="14">
        <f t="shared" si="19"/>
        <v>4.5301455121268735E-5</v>
      </c>
    </row>
    <row r="589" spans="1:8">
      <c r="A589" s="12" t="s">
        <v>116</v>
      </c>
      <c r="B589" s="12" t="s">
        <v>116</v>
      </c>
      <c r="C589" s="12">
        <v>92</v>
      </c>
      <c r="D589" s="12">
        <v>686</v>
      </c>
      <c r="E589" s="13">
        <f t="shared" si="18"/>
        <v>778</v>
      </c>
      <c r="F589" s="18">
        <v>22045827.100000001</v>
      </c>
      <c r="G589" s="18">
        <v>1319052.4099999999</v>
      </c>
      <c r="H589" s="14">
        <f t="shared" si="19"/>
        <v>4.4092444540004707E-4</v>
      </c>
    </row>
    <row r="590" spans="1:8">
      <c r="A590" s="12" t="s">
        <v>116</v>
      </c>
      <c r="B590" s="12" t="s">
        <v>612</v>
      </c>
      <c r="C590" s="12">
        <v>84</v>
      </c>
      <c r="D590" s="12">
        <v>472</v>
      </c>
      <c r="E590" s="13">
        <f t="shared" si="18"/>
        <v>556</v>
      </c>
      <c r="F590" s="18">
        <v>11856484.4</v>
      </c>
      <c r="G590" s="18">
        <v>711231.41</v>
      </c>
      <c r="H590" s="14">
        <f t="shared" si="19"/>
        <v>2.3774590958470219E-4</v>
      </c>
    </row>
    <row r="591" spans="1:8">
      <c r="A591" s="12" t="s">
        <v>116</v>
      </c>
      <c r="B591" s="12" t="s">
        <v>913</v>
      </c>
      <c r="C591" s="12"/>
      <c r="D591" s="12">
        <v>93</v>
      </c>
      <c r="E591" s="13">
        <f t="shared" si="18"/>
        <v>93</v>
      </c>
      <c r="F591" s="18">
        <v>3931522.16</v>
      </c>
      <c r="G591" s="18">
        <v>235891.34</v>
      </c>
      <c r="H591" s="14">
        <f t="shared" si="19"/>
        <v>7.8852255964699641E-5</v>
      </c>
    </row>
    <row r="592" spans="1:8">
      <c r="A592" s="12" t="s">
        <v>116</v>
      </c>
      <c r="B592" s="12" t="s">
        <v>483</v>
      </c>
      <c r="C592" s="12"/>
      <c r="D592" s="12">
        <v>121</v>
      </c>
      <c r="E592" s="13">
        <f t="shared" si="18"/>
        <v>121</v>
      </c>
      <c r="F592" s="18">
        <v>3560864.21</v>
      </c>
      <c r="G592" s="18">
        <v>213651.86</v>
      </c>
      <c r="H592" s="14">
        <f t="shared" si="19"/>
        <v>7.1418184118391851E-5</v>
      </c>
    </row>
    <row r="593" spans="1:8">
      <c r="A593" s="12" t="s">
        <v>116</v>
      </c>
      <c r="B593" s="12" t="s">
        <v>613</v>
      </c>
      <c r="C593" s="12"/>
      <c r="D593" s="12">
        <v>177</v>
      </c>
      <c r="E593" s="13">
        <f t="shared" si="18"/>
        <v>177</v>
      </c>
      <c r="F593" s="18">
        <v>2773598.99</v>
      </c>
      <c r="G593" s="18">
        <v>166415.96</v>
      </c>
      <c r="H593" s="14">
        <f t="shared" si="19"/>
        <v>5.5628468067251716E-5</v>
      </c>
    </row>
    <row r="594" spans="1:8">
      <c r="A594" s="12" t="s">
        <v>116</v>
      </c>
      <c r="B594" s="12" t="s">
        <v>614</v>
      </c>
      <c r="C594" s="12"/>
      <c r="D594" s="12">
        <v>102</v>
      </c>
      <c r="E594" s="13">
        <f t="shared" si="18"/>
        <v>102</v>
      </c>
      <c r="F594" s="18">
        <v>2223824.54</v>
      </c>
      <c r="G594" s="18">
        <v>133429.48000000001</v>
      </c>
      <c r="H594" s="14">
        <f t="shared" si="19"/>
        <v>4.4601957452939024E-5</v>
      </c>
    </row>
    <row r="595" spans="1:8">
      <c r="A595" s="12" t="s">
        <v>116</v>
      </c>
      <c r="B595" s="12" t="s">
        <v>255</v>
      </c>
      <c r="C595" s="12">
        <v>70</v>
      </c>
      <c r="D595" s="12">
        <v>169</v>
      </c>
      <c r="E595" s="13">
        <f t="shared" si="18"/>
        <v>239</v>
      </c>
      <c r="F595" s="18">
        <v>4270221.6500000004</v>
      </c>
      <c r="G595" s="18">
        <v>256213.29</v>
      </c>
      <c r="H595" s="14">
        <f t="shared" si="19"/>
        <v>8.5645348085427043E-5</v>
      </c>
    </row>
    <row r="596" spans="1:8">
      <c r="A596" s="12" t="s">
        <v>190</v>
      </c>
      <c r="B596" s="12" t="s">
        <v>60</v>
      </c>
      <c r="C596" s="12">
        <v>6854</v>
      </c>
      <c r="D596" s="12">
        <v>40255</v>
      </c>
      <c r="E596" s="13">
        <f t="shared" si="18"/>
        <v>47109</v>
      </c>
      <c r="F596" s="18">
        <v>5150737339.9899998</v>
      </c>
      <c r="G596" s="18">
        <v>307018607.18000001</v>
      </c>
      <c r="H596" s="14">
        <f t="shared" si="19"/>
        <v>0.10262822619636199</v>
      </c>
    </row>
    <row r="597" spans="1:8">
      <c r="A597" s="12" t="s">
        <v>190</v>
      </c>
      <c r="B597" s="12" t="s">
        <v>29</v>
      </c>
      <c r="C597" s="12">
        <v>1850</v>
      </c>
      <c r="D597" s="12">
        <v>12062</v>
      </c>
      <c r="E597" s="13">
        <f t="shared" si="18"/>
        <v>13912</v>
      </c>
      <c r="F597" s="18">
        <v>1462596372.75</v>
      </c>
      <c r="G597" s="18">
        <v>87529554.510000005</v>
      </c>
      <c r="H597" s="14">
        <f t="shared" si="19"/>
        <v>2.9258822459097698E-2</v>
      </c>
    </row>
    <row r="598" spans="1:8">
      <c r="A598" s="12" t="s">
        <v>190</v>
      </c>
      <c r="B598" s="12" t="s">
        <v>142</v>
      </c>
      <c r="C598" s="12">
        <v>2181</v>
      </c>
      <c r="D598" s="12">
        <v>12099</v>
      </c>
      <c r="E598" s="13">
        <f t="shared" si="18"/>
        <v>14280</v>
      </c>
      <c r="F598" s="18">
        <v>1180932266.3499999</v>
      </c>
      <c r="G598" s="18">
        <v>70589626.670000002</v>
      </c>
      <c r="H598" s="14">
        <f t="shared" si="19"/>
        <v>2.3596251183428053E-2</v>
      </c>
    </row>
    <row r="599" spans="1:8">
      <c r="A599" s="12" t="s">
        <v>190</v>
      </c>
      <c r="B599" s="12" t="s">
        <v>133</v>
      </c>
      <c r="C599" s="12">
        <v>978</v>
      </c>
      <c r="D599" s="12">
        <v>8933</v>
      </c>
      <c r="E599" s="13">
        <f t="shared" si="18"/>
        <v>9911</v>
      </c>
      <c r="F599" s="18">
        <v>1132730257.29</v>
      </c>
      <c r="G599" s="18">
        <v>67678080.870000005</v>
      </c>
      <c r="H599" s="14">
        <f t="shared" si="19"/>
        <v>2.2622998181963283E-2</v>
      </c>
    </row>
    <row r="600" spans="1:8">
      <c r="A600" s="12" t="s">
        <v>190</v>
      </c>
      <c r="B600" s="12" t="s">
        <v>26</v>
      </c>
      <c r="C600" s="12">
        <v>569</v>
      </c>
      <c r="D600" s="12">
        <v>4481</v>
      </c>
      <c r="E600" s="13">
        <f t="shared" si="18"/>
        <v>5050</v>
      </c>
      <c r="F600" s="18">
        <v>729649006.35000002</v>
      </c>
      <c r="G600" s="18">
        <v>43531843.25</v>
      </c>
      <c r="H600" s="14">
        <f t="shared" si="19"/>
        <v>1.4551547532707994E-2</v>
      </c>
    </row>
    <row r="601" spans="1:8">
      <c r="A601" s="12" t="s">
        <v>190</v>
      </c>
      <c r="B601" s="12" t="s">
        <v>51</v>
      </c>
      <c r="C601" s="12">
        <v>510</v>
      </c>
      <c r="D601" s="12">
        <v>4177</v>
      </c>
      <c r="E601" s="13">
        <f t="shared" si="18"/>
        <v>4687</v>
      </c>
      <c r="F601" s="18">
        <v>567818095.72000003</v>
      </c>
      <c r="G601" s="18">
        <v>33942310.229999997</v>
      </c>
      <c r="H601" s="14">
        <f t="shared" si="19"/>
        <v>1.1346019460863646E-2</v>
      </c>
    </row>
    <row r="602" spans="1:8">
      <c r="A602" s="12" t="s">
        <v>190</v>
      </c>
      <c r="B602" s="12" t="s">
        <v>73</v>
      </c>
      <c r="C602" s="12">
        <v>414</v>
      </c>
      <c r="D602" s="12">
        <v>3447</v>
      </c>
      <c r="E602" s="13">
        <f t="shared" si="18"/>
        <v>3861</v>
      </c>
      <c r="F602" s="18">
        <v>479194903.89999998</v>
      </c>
      <c r="G602" s="18">
        <v>28744629.920000002</v>
      </c>
      <c r="H602" s="14">
        <f t="shared" si="19"/>
        <v>9.6085719639491807E-3</v>
      </c>
    </row>
    <row r="603" spans="1:8">
      <c r="A603" s="12" t="s">
        <v>190</v>
      </c>
      <c r="B603" s="12" t="s">
        <v>84</v>
      </c>
      <c r="C603" s="12">
        <v>746</v>
      </c>
      <c r="D603" s="12">
        <v>4159</v>
      </c>
      <c r="E603" s="13">
        <f t="shared" si="18"/>
        <v>4905</v>
      </c>
      <c r="F603" s="18">
        <v>277504245.36000001</v>
      </c>
      <c r="G603" s="18">
        <v>16577387.210000001</v>
      </c>
      <c r="H603" s="14">
        <f t="shared" si="19"/>
        <v>5.5413835010172828E-3</v>
      </c>
    </row>
    <row r="604" spans="1:8">
      <c r="A604" s="12" t="s">
        <v>190</v>
      </c>
      <c r="B604" s="12" t="s">
        <v>115</v>
      </c>
      <c r="C604" s="12">
        <v>309</v>
      </c>
      <c r="D604" s="12">
        <v>1990</v>
      </c>
      <c r="E604" s="13">
        <f t="shared" si="18"/>
        <v>2299</v>
      </c>
      <c r="F604" s="18">
        <v>111257669.11</v>
      </c>
      <c r="G604" s="18">
        <v>6658782.0800000001</v>
      </c>
      <c r="H604" s="14">
        <f t="shared" si="19"/>
        <v>2.225855298398471E-3</v>
      </c>
    </row>
    <row r="605" spans="1:8">
      <c r="A605" s="12" t="s">
        <v>190</v>
      </c>
      <c r="B605" s="12" t="s">
        <v>145</v>
      </c>
      <c r="C605" s="12">
        <v>146</v>
      </c>
      <c r="D605" s="12">
        <v>939</v>
      </c>
      <c r="E605" s="13">
        <f t="shared" si="18"/>
        <v>1085</v>
      </c>
      <c r="F605" s="18">
        <v>108153144.04000001</v>
      </c>
      <c r="G605" s="18">
        <v>6489188.8300000001</v>
      </c>
      <c r="H605" s="14">
        <f t="shared" si="19"/>
        <v>2.1691647460497271E-3</v>
      </c>
    </row>
    <row r="606" spans="1:8">
      <c r="A606" s="12" t="s">
        <v>190</v>
      </c>
      <c r="B606" s="12" t="s">
        <v>35</v>
      </c>
      <c r="C606" s="12">
        <v>99</v>
      </c>
      <c r="D606" s="12">
        <v>1230</v>
      </c>
      <c r="E606" s="13">
        <f t="shared" si="18"/>
        <v>1329</v>
      </c>
      <c r="F606" s="18">
        <v>55791837.270000003</v>
      </c>
      <c r="G606" s="18">
        <v>3347510.31</v>
      </c>
      <c r="H606" s="14">
        <f t="shared" si="19"/>
        <v>1.1189844434670263E-3</v>
      </c>
    </row>
    <row r="607" spans="1:8">
      <c r="A607" s="12" t="s">
        <v>190</v>
      </c>
      <c r="B607" s="12" t="s">
        <v>615</v>
      </c>
      <c r="C607" s="12">
        <v>140</v>
      </c>
      <c r="D607" s="12">
        <v>965</v>
      </c>
      <c r="E607" s="13">
        <f t="shared" si="18"/>
        <v>1105</v>
      </c>
      <c r="F607" s="18">
        <v>32128447.899999999</v>
      </c>
      <c r="G607" s="18">
        <v>1924337.68</v>
      </c>
      <c r="H607" s="14">
        <f t="shared" si="19"/>
        <v>6.4325535352792635E-4</v>
      </c>
    </row>
    <row r="608" spans="1:8">
      <c r="A608" s="12" t="s">
        <v>190</v>
      </c>
      <c r="B608" s="12" t="s">
        <v>616</v>
      </c>
      <c r="C608" s="12">
        <v>31</v>
      </c>
      <c r="D608" s="12">
        <v>556</v>
      </c>
      <c r="E608" s="13">
        <f t="shared" si="18"/>
        <v>587</v>
      </c>
      <c r="F608" s="18">
        <v>11923631.83</v>
      </c>
      <c r="G608" s="18">
        <v>715418.06</v>
      </c>
      <c r="H608" s="14">
        <f t="shared" si="19"/>
        <v>2.3914539630360681E-4</v>
      </c>
    </row>
    <row r="609" spans="1:8">
      <c r="A609" s="12" t="s">
        <v>190</v>
      </c>
      <c r="B609" s="12" t="s">
        <v>658</v>
      </c>
      <c r="C609" s="12"/>
      <c r="D609" s="12">
        <v>364</v>
      </c>
      <c r="E609" s="13">
        <f t="shared" si="18"/>
        <v>364</v>
      </c>
      <c r="F609" s="18">
        <v>10908055.109999999</v>
      </c>
      <c r="G609" s="18">
        <v>654483.32999999996</v>
      </c>
      <c r="H609" s="14">
        <f t="shared" si="19"/>
        <v>2.1877652253698241E-4</v>
      </c>
    </row>
    <row r="610" spans="1:8">
      <c r="A610" s="12" t="s">
        <v>190</v>
      </c>
      <c r="B610" s="12" t="s">
        <v>617</v>
      </c>
      <c r="C610" s="12"/>
      <c r="D610" s="12">
        <v>368</v>
      </c>
      <c r="E610" s="13">
        <f t="shared" si="18"/>
        <v>368</v>
      </c>
      <c r="F610" s="18">
        <v>9845099.5199999996</v>
      </c>
      <c r="G610" s="18">
        <v>590706</v>
      </c>
      <c r="H610" s="14">
        <f t="shared" si="19"/>
        <v>1.9745744253215855E-4</v>
      </c>
    </row>
    <row r="611" spans="1:8">
      <c r="A611" s="12" t="s">
        <v>190</v>
      </c>
      <c r="B611" s="12" t="s">
        <v>383</v>
      </c>
      <c r="C611" s="12">
        <v>16</v>
      </c>
      <c r="D611" s="12">
        <v>305</v>
      </c>
      <c r="E611" s="13">
        <f t="shared" si="18"/>
        <v>321</v>
      </c>
      <c r="F611" s="18">
        <v>7242073.1299999999</v>
      </c>
      <c r="G611" s="18">
        <v>433326.34</v>
      </c>
      <c r="H611" s="14">
        <f t="shared" si="19"/>
        <v>1.4484957132350203E-4</v>
      </c>
    </row>
    <row r="612" spans="1:8">
      <c r="A612" s="12" t="s">
        <v>190</v>
      </c>
      <c r="B612" s="12" t="s">
        <v>105</v>
      </c>
      <c r="C612" s="12"/>
      <c r="D612" s="12">
        <v>89</v>
      </c>
      <c r="E612" s="13">
        <f t="shared" si="18"/>
        <v>89</v>
      </c>
      <c r="F612" s="18">
        <v>544981.30000000005</v>
      </c>
      <c r="G612" s="18">
        <v>32698.9</v>
      </c>
      <c r="H612" s="14">
        <f t="shared" si="19"/>
        <v>1.0930380202020631E-5</v>
      </c>
    </row>
    <row r="613" spans="1:8">
      <c r="A613" s="12" t="s">
        <v>190</v>
      </c>
      <c r="B613" s="12" t="s">
        <v>39</v>
      </c>
      <c r="C613" s="12">
        <v>211</v>
      </c>
      <c r="D613" s="12"/>
      <c r="E613" s="13">
        <f t="shared" si="18"/>
        <v>211</v>
      </c>
      <c r="F613" s="18">
        <v>0</v>
      </c>
      <c r="G613" s="18">
        <v>0</v>
      </c>
      <c r="H613" s="14">
        <f t="shared" si="19"/>
        <v>0</v>
      </c>
    </row>
    <row r="614" spans="1:8">
      <c r="A614" s="12" t="s">
        <v>190</v>
      </c>
      <c r="B614" s="12" t="s">
        <v>618</v>
      </c>
      <c r="C614" s="12">
        <v>44</v>
      </c>
      <c r="D614" s="12"/>
      <c r="E614" s="13">
        <f t="shared" si="18"/>
        <v>44</v>
      </c>
      <c r="F614" s="18">
        <v>0</v>
      </c>
      <c r="G614" s="18">
        <v>0</v>
      </c>
      <c r="H614" s="14">
        <f t="shared" si="19"/>
        <v>0</v>
      </c>
    </row>
    <row r="615" spans="1:8">
      <c r="A615" s="12" t="s">
        <v>190</v>
      </c>
      <c r="B615" s="12" t="s">
        <v>255</v>
      </c>
      <c r="C615" s="12">
        <v>134</v>
      </c>
      <c r="D615" s="12">
        <v>394</v>
      </c>
      <c r="E615" s="13">
        <f t="shared" si="18"/>
        <v>528</v>
      </c>
      <c r="F615" s="18">
        <v>35429386.460000001</v>
      </c>
      <c r="G615" s="18">
        <v>2125763.2000000002</v>
      </c>
      <c r="H615" s="14">
        <f t="shared" si="19"/>
        <v>7.1058659451736983E-4</v>
      </c>
    </row>
    <row r="616" spans="1:8">
      <c r="A616" s="12" t="s">
        <v>192</v>
      </c>
      <c r="B616" s="12" t="s">
        <v>54</v>
      </c>
      <c r="C616" s="12">
        <v>1620</v>
      </c>
      <c r="D616" s="12">
        <v>10176</v>
      </c>
      <c r="E616" s="13">
        <f t="shared" si="18"/>
        <v>11796</v>
      </c>
      <c r="F616" s="18">
        <v>1421634017.9400001</v>
      </c>
      <c r="G616" s="18">
        <v>84877114.659999996</v>
      </c>
      <c r="H616" s="14">
        <f t="shared" si="19"/>
        <v>2.837218174569478E-2</v>
      </c>
    </row>
    <row r="617" spans="1:8">
      <c r="A617" s="12" t="s">
        <v>192</v>
      </c>
      <c r="B617" s="12" t="s">
        <v>31</v>
      </c>
      <c r="C617" s="12">
        <v>66</v>
      </c>
      <c r="D617" s="12">
        <v>718</v>
      </c>
      <c r="E617" s="13">
        <f t="shared" si="18"/>
        <v>784</v>
      </c>
      <c r="F617" s="18">
        <v>34806416.670000002</v>
      </c>
      <c r="G617" s="18">
        <v>2068775.41</v>
      </c>
      <c r="H617" s="14">
        <f t="shared" si="19"/>
        <v>6.9153707873632181E-4</v>
      </c>
    </row>
    <row r="618" spans="1:8">
      <c r="A618" s="12" t="s">
        <v>192</v>
      </c>
      <c r="B618" s="12" t="s">
        <v>41</v>
      </c>
      <c r="C618" s="12">
        <v>92</v>
      </c>
      <c r="D618" s="12">
        <v>474</v>
      </c>
      <c r="E618" s="13">
        <f t="shared" si="18"/>
        <v>566</v>
      </c>
      <c r="F618" s="18">
        <v>23093815.91</v>
      </c>
      <c r="G618" s="18">
        <v>1299216.79</v>
      </c>
      <c r="H618" s="14">
        <f t="shared" si="19"/>
        <v>4.3429392057680216E-4</v>
      </c>
    </row>
    <row r="619" spans="1:8">
      <c r="A619" s="12" t="s">
        <v>192</v>
      </c>
      <c r="B619" s="12" t="s">
        <v>619</v>
      </c>
      <c r="C619" s="12">
        <v>54</v>
      </c>
      <c r="D619" s="12">
        <v>498</v>
      </c>
      <c r="E619" s="13">
        <f t="shared" si="18"/>
        <v>552</v>
      </c>
      <c r="F619" s="18">
        <v>15258716.699999999</v>
      </c>
      <c r="G619" s="18">
        <v>915523.03</v>
      </c>
      <c r="H619" s="14">
        <f t="shared" si="19"/>
        <v>3.0603521224279535E-4</v>
      </c>
    </row>
    <row r="620" spans="1:8">
      <c r="A620" s="12" t="s">
        <v>192</v>
      </c>
      <c r="B620" s="12" t="s">
        <v>621</v>
      </c>
      <c r="C620" s="12">
        <v>42</v>
      </c>
      <c r="D620" s="12">
        <v>275</v>
      </c>
      <c r="E620" s="13">
        <f t="shared" si="18"/>
        <v>317</v>
      </c>
      <c r="F620" s="18">
        <v>11570450.939999999</v>
      </c>
      <c r="G620" s="18">
        <v>694227.08</v>
      </c>
      <c r="H620" s="14">
        <f t="shared" si="19"/>
        <v>2.3206181036483159E-4</v>
      </c>
    </row>
    <row r="621" spans="1:8">
      <c r="A621" s="12" t="s">
        <v>192</v>
      </c>
      <c r="B621" s="12" t="s">
        <v>620</v>
      </c>
      <c r="C621" s="12">
        <v>62</v>
      </c>
      <c r="D621" s="12">
        <v>289</v>
      </c>
      <c r="E621" s="13">
        <f t="shared" si="18"/>
        <v>351</v>
      </c>
      <c r="F621" s="18">
        <v>8112707.1500000004</v>
      </c>
      <c r="G621" s="18">
        <v>486505.15</v>
      </c>
      <c r="H621" s="14">
        <f t="shared" si="19"/>
        <v>1.6262584550982075E-4</v>
      </c>
    </row>
    <row r="622" spans="1:8">
      <c r="A622" s="12" t="s">
        <v>192</v>
      </c>
      <c r="B622" s="12" t="s">
        <v>622</v>
      </c>
      <c r="C622" s="12">
        <v>58</v>
      </c>
      <c r="D622" s="12">
        <v>420</v>
      </c>
      <c r="E622" s="13">
        <f t="shared" si="18"/>
        <v>478</v>
      </c>
      <c r="F622" s="18">
        <v>7834868.1699999999</v>
      </c>
      <c r="G622" s="18">
        <v>470092.2</v>
      </c>
      <c r="H622" s="14">
        <f t="shared" si="19"/>
        <v>1.5713942903291313E-4</v>
      </c>
    </row>
    <row r="623" spans="1:8">
      <c r="A623" s="12" t="s">
        <v>192</v>
      </c>
      <c r="B623" s="12" t="s">
        <v>135</v>
      </c>
      <c r="C623" s="12"/>
      <c r="D623" s="12">
        <v>309</v>
      </c>
      <c r="E623" s="13">
        <f t="shared" si="18"/>
        <v>309</v>
      </c>
      <c r="F623" s="18">
        <v>6394268.0700000003</v>
      </c>
      <c r="G623" s="18">
        <v>381060.47</v>
      </c>
      <c r="H623" s="14">
        <f t="shared" si="19"/>
        <v>1.2737846891059564E-4</v>
      </c>
    </row>
    <row r="624" spans="1:8">
      <c r="A624" s="12" t="s">
        <v>192</v>
      </c>
      <c r="B624" s="12" t="s">
        <v>623</v>
      </c>
      <c r="C624" s="12">
        <v>90</v>
      </c>
      <c r="D624" s="12">
        <v>325</v>
      </c>
      <c r="E624" s="13">
        <f t="shared" si="18"/>
        <v>415</v>
      </c>
      <c r="F624" s="18">
        <v>5892739.1299999999</v>
      </c>
      <c r="G624" s="18">
        <v>353564.4</v>
      </c>
      <c r="H624" s="14">
        <f t="shared" si="19"/>
        <v>1.18187257611091E-4</v>
      </c>
    </row>
    <row r="625" spans="1:8">
      <c r="A625" s="12" t="s">
        <v>192</v>
      </c>
      <c r="B625" s="12" t="s">
        <v>625</v>
      </c>
      <c r="C625" s="12"/>
      <c r="D625" s="12">
        <v>171</v>
      </c>
      <c r="E625" s="13">
        <f t="shared" si="18"/>
        <v>171</v>
      </c>
      <c r="F625" s="18">
        <v>3962129.43</v>
      </c>
      <c r="G625" s="18">
        <v>237408.56</v>
      </c>
      <c r="H625" s="14">
        <f t="shared" si="19"/>
        <v>7.9359422610981621E-5</v>
      </c>
    </row>
    <row r="626" spans="1:8">
      <c r="A626" s="12" t="s">
        <v>192</v>
      </c>
      <c r="B626" s="12" t="s">
        <v>624</v>
      </c>
      <c r="C626" s="12"/>
      <c r="D626" s="12">
        <v>240</v>
      </c>
      <c r="E626" s="13">
        <f t="shared" si="18"/>
        <v>240</v>
      </c>
      <c r="F626" s="18">
        <v>3448345.45</v>
      </c>
      <c r="G626" s="18">
        <v>206900.8</v>
      </c>
      <c r="H626" s="14">
        <f t="shared" si="19"/>
        <v>6.9161482744136045E-5</v>
      </c>
    </row>
    <row r="627" spans="1:8">
      <c r="A627" s="12" t="s">
        <v>192</v>
      </c>
      <c r="B627" s="12" t="s">
        <v>216</v>
      </c>
      <c r="C627" s="12"/>
      <c r="D627" s="12">
        <v>115</v>
      </c>
      <c r="E627" s="13">
        <f t="shared" si="18"/>
        <v>115</v>
      </c>
      <c r="F627" s="18">
        <v>1475505.37</v>
      </c>
      <c r="G627" s="18">
        <v>88530.34</v>
      </c>
      <c r="H627" s="14">
        <f t="shared" si="19"/>
        <v>2.959335866387417E-5</v>
      </c>
    </row>
    <row r="628" spans="1:8">
      <c r="A628" s="12" t="s">
        <v>192</v>
      </c>
      <c r="B628" s="12" t="s">
        <v>255</v>
      </c>
      <c r="C628" s="12">
        <v>162</v>
      </c>
      <c r="D628" s="12">
        <v>425</v>
      </c>
      <c r="E628" s="13">
        <f t="shared" si="18"/>
        <v>587</v>
      </c>
      <c r="F628" s="18">
        <v>21133244.140000001</v>
      </c>
      <c r="G628" s="18">
        <v>1267259.54</v>
      </c>
      <c r="H628" s="14">
        <f t="shared" si="19"/>
        <v>4.2361145441705293E-4</v>
      </c>
    </row>
    <row r="629" spans="1:8">
      <c r="A629" s="12" t="s">
        <v>194</v>
      </c>
      <c r="B629" s="12" t="s">
        <v>74</v>
      </c>
      <c r="C629" s="12">
        <v>360</v>
      </c>
      <c r="D629" s="12">
        <v>2469</v>
      </c>
      <c r="E629" s="13">
        <f t="shared" si="18"/>
        <v>2829</v>
      </c>
      <c r="F629" s="18">
        <v>133446441.28</v>
      </c>
      <c r="G629" s="18">
        <v>7961368.9000000004</v>
      </c>
      <c r="H629" s="14">
        <f t="shared" si="19"/>
        <v>2.6612757311574018E-3</v>
      </c>
    </row>
    <row r="630" spans="1:8">
      <c r="A630" s="12" t="s">
        <v>194</v>
      </c>
      <c r="B630" s="12" t="s">
        <v>627</v>
      </c>
      <c r="C630" s="12">
        <v>58</v>
      </c>
      <c r="D630" s="12">
        <v>781</v>
      </c>
      <c r="E630" s="13">
        <f t="shared" si="18"/>
        <v>839</v>
      </c>
      <c r="F630" s="18">
        <v>46829017.619999997</v>
      </c>
      <c r="G630" s="18">
        <v>2805474.78</v>
      </c>
      <c r="H630" s="14">
        <f t="shared" si="19"/>
        <v>9.3779625591625961E-4</v>
      </c>
    </row>
    <row r="631" spans="1:8">
      <c r="A631" s="12" t="s">
        <v>194</v>
      </c>
      <c r="B631" s="12" t="s">
        <v>626</v>
      </c>
      <c r="C631" s="12">
        <v>79</v>
      </c>
      <c r="D631" s="12">
        <v>1070</v>
      </c>
      <c r="E631" s="13">
        <f t="shared" si="18"/>
        <v>1149</v>
      </c>
      <c r="F631" s="18">
        <v>27756140.620000001</v>
      </c>
      <c r="G631" s="18">
        <v>1665285.34</v>
      </c>
      <c r="H631" s="14">
        <f t="shared" si="19"/>
        <v>5.5666098587570827E-4</v>
      </c>
    </row>
    <row r="632" spans="1:8">
      <c r="A632" s="12" t="s">
        <v>194</v>
      </c>
      <c r="B632" s="12" t="s">
        <v>914</v>
      </c>
      <c r="C632" s="12"/>
      <c r="D632" s="12">
        <v>90</v>
      </c>
      <c r="E632" s="13">
        <f t="shared" si="18"/>
        <v>90</v>
      </c>
      <c r="F632" s="18">
        <v>1215867.92</v>
      </c>
      <c r="G632" s="18">
        <v>72952.09</v>
      </c>
      <c r="H632" s="14">
        <f t="shared" si="19"/>
        <v>2.4385960391084325E-5</v>
      </c>
    </row>
    <row r="633" spans="1:8">
      <c r="A633" s="12" t="s">
        <v>194</v>
      </c>
      <c r="B633" s="12" t="s">
        <v>628</v>
      </c>
      <c r="C633" s="12"/>
      <c r="D633" s="12">
        <v>122</v>
      </c>
      <c r="E633" s="13">
        <f t="shared" si="18"/>
        <v>122</v>
      </c>
      <c r="F633" s="18">
        <v>1159976.3400000001</v>
      </c>
      <c r="G633" s="18">
        <v>69598.63</v>
      </c>
      <c r="H633" s="14">
        <f t="shared" si="19"/>
        <v>2.3264987123106867E-5</v>
      </c>
    </row>
    <row r="634" spans="1:8">
      <c r="A634" s="12" t="s">
        <v>194</v>
      </c>
      <c r="B634" s="12" t="s">
        <v>255</v>
      </c>
      <c r="C634" s="12">
        <v>76</v>
      </c>
      <c r="D634" s="12">
        <v>276</v>
      </c>
      <c r="E634" s="13">
        <f t="shared" si="18"/>
        <v>352</v>
      </c>
      <c r="F634" s="18">
        <v>4819826.03</v>
      </c>
      <c r="G634" s="18">
        <v>289189.61</v>
      </c>
      <c r="H634" s="14">
        <f t="shared" si="19"/>
        <v>9.6668462479596167E-5</v>
      </c>
    </row>
    <row r="635" spans="1:8">
      <c r="A635" s="12" t="s">
        <v>195</v>
      </c>
      <c r="B635" s="12" t="s">
        <v>98</v>
      </c>
      <c r="C635" s="12">
        <v>109</v>
      </c>
      <c r="D635" s="12">
        <v>1047</v>
      </c>
      <c r="E635" s="13">
        <f t="shared" si="18"/>
        <v>1156</v>
      </c>
      <c r="F635" s="18">
        <v>24882363.649999999</v>
      </c>
      <c r="G635" s="18">
        <v>1488394.16</v>
      </c>
      <c r="H635" s="14">
        <f t="shared" si="19"/>
        <v>4.9753092792929204E-4</v>
      </c>
    </row>
    <row r="636" spans="1:8">
      <c r="A636" s="12" t="s">
        <v>195</v>
      </c>
      <c r="B636" s="12" t="s">
        <v>629</v>
      </c>
      <c r="C636" s="12"/>
      <c r="D636" s="12">
        <v>193</v>
      </c>
      <c r="E636" s="13">
        <f t="shared" si="18"/>
        <v>193</v>
      </c>
      <c r="F636" s="18">
        <v>3820905.64</v>
      </c>
      <c r="G636" s="18">
        <v>229015.23</v>
      </c>
      <c r="H636" s="14">
        <f t="shared" si="19"/>
        <v>7.6553753672239781E-5</v>
      </c>
    </row>
    <row r="637" spans="1:8">
      <c r="A637" s="12" t="s">
        <v>195</v>
      </c>
      <c r="B637" s="12" t="s">
        <v>868</v>
      </c>
      <c r="C637" s="12"/>
      <c r="D637" s="12">
        <v>82</v>
      </c>
      <c r="E637" s="13">
        <f t="shared" si="18"/>
        <v>82</v>
      </c>
      <c r="F637" s="18">
        <v>1603124.61</v>
      </c>
      <c r="G637" s="18">
        <v>96187.5</v>
      </c>
      <c r="H637" s="14">
        <f t="shared" si="19"/>
        <v>3.2152945379870863E-5</v>
      </c>
    </row>
    <row r="638" spans="1:8">
      <c r="A638" s="12" t="s">
        <v>195</v>
      </c>
      <c r="B638" s="12" t="s">
        <v>630</v>
      </c>
      <c r="C638" s="12"/>
      <c r="D638" s="12">
        <v>87</v>
      </c>
      <c r="E638" s="13">
        <f t="shared" si="18"/>
        <v>87</v>
      </c>
      <c r="F638" s="18">
        <v>743235.66</v>
      </c>
      <c r="G638" s="18">
        <v>44594.17</v>
      </c>
      <c r="H638" s="14">
        <f t="shared" si="19"/>
        <v>1.4906655358239645E-5</v>
      </c>
    </row>
    <row r="639" spans="1:8">
      <c r="A639" s="12" t="s">
        <v>195</v>
      </c>
      <c r="B639" s="12" t="s">
        <v>255</v>
      </c>
      <c r="C639" s="12">
        <v>80</v>
      </c>
      <c r="D639" s="12">
        <v>238</v>
      </c>
      <c r="E639" s="13">
        <f t="shared" si="18"/>
        <v>318</v>
      </c>
      <c r="F639" s="18">
        <v>1176912.68</v>
      </c>
      <c r="G639" s="18">
        <v>70587.8</v>
      </c>
      <c r="H639" s="14">
        <f t="shared" si="19"/>
        <v>2.3595640575805053E-5</v>
      </c>
    </row>
    <row r="640" spans="1:8">
      <c r="A640" s="12" t="s">
        <v>197</v>
      </c>
      <c r="B640" s="12" t="s">
        <v>631</v>
      </c>
      <c r="C640" s="12">
        <v>125</v>
      </c>
      <c r="D640" s="12">
        <v>865</v>
      </c>
      <c r="E640" s="13">
        <f t="shared" si="18"/>
        <v>990</v>
      </c>
      <c r="F640" s="18">
        <v>30663548.75</v>
      </c>
      <c r="G640" s="18">
        <v>1838482.97</v>
      </c>
      <c r="H640" s="14">
        <f t="shared" si="19"/>
        <v>6.1455638743321912E-4</v>
      </c>
    </row>
    <row r="641" spans="1:8">
      <c r="A641" s="12" t="s">
        <v>197</v>
      </c>
      <c r="B641" s="12" t="s">
        <v>632</v>
      </c>
      <c r="C641" s="12"/>
      <c r="D641" s="12">
        <v>525</v>
      </c>
      <c r="E641" s="13">
        <f t="shared" si="18"/>
        <v>525</v>
      </c>
      <c r="F641" s="18">
        <v>16614702.83</v>
      </c>
      <c r="G641" s="18">
        <v>996882.23</v>
      </c>
      <c r="H641" s="14">
        <f t="shared" si="19"/>
        <v>3.3323144786332804E-4</v>
      </c>
    </row>
    <row r="642" spans="1:8">
      <c r="A642" s="12" t="s">
        <v>197</v>
      </c>
      <c r="B642" s="12" t="s">
        <v>88</v>
      </c>
      <c r="C642" s="12">
        <v>65</v>
      </c>
      <c r="D642" s="12">
        <v>583</v>
      </c>
      <c r="E642" s="13">
        <f t="shared" si="18"/>
        <v>648</v>
      </c>
      <c r="F642" s="18">
        <v>15602478.390000001</v>
      </c>
      <c r="G642" s="18">
        <v>928014.75</v>
      </c>
      <c r="H642" s="14">
        <f t="shared" si="19"/>
        <v>3.1021086490931268E-4</v>
      </c>
    </row>
    <row r="643" spans="1:8">
      <c r="A643" s="12" t="s">
        <v>197</v>
      </c>
      <c r="B643" s="12" t="s">
        <v>634</v>
      </c>
      <c r="C643" s="12"/>
      <c r="D643" s="12">
        <v>297</v>
      </c>
      <c r="E643" s="13">
        <f t="shared" si="18"/>
        <v>297</v>
      </c>
      <c r="F643" s="18">
        <v>12136785.710000001</v>
      </c>
      <c r="G643" s="18">
        <v>728207.18</v>
      </c>
      <c r="H643" s="14">
        <f t="shared" si="19"/>
        <v>2.434204619495235E-4</v>
      </c>
    </row>
    <row r="644" spans="1:8">
      <c r="A644" s="12" t="s">
        <v>197</v>
      </c>
      <c r="B644" s="12" t="s">
        <v>635</v>
      </c>
      <c r="C644" s="12"/>
      <c r="D644" s="12">
        <v>131</v>
      </c>
      <c r="E644" s="13">
        <f t="shared" si="18"/>
        <v>131</v>
      </c>
      <c r="F644" s="18">
        <v>5892423.9699999997</v>
      </c>
      <c r="G644" s="18">
        <v>353545.44</v>
      </c>
      <c r="H644" s="14">
        <f t="shared" si="19"/>
        <v>1.1818091978294905E-4</v>
      </c>
    </row>
    <row r="645" spans="1:8">
      <c r="A645" s="12" t="s">
        <v>197</v>
      </c>
      <c r="B645" s="12" t="s">
        <v>633</v>
      </c>
      <c r="C645" s="12">
        <v>50</v>
      </c>
      <c r="D645" s="12">
        <v>227</v>
      </c>
      <c r="E645" s="13">
        <f t="shared" si="18"/>
        <v>277</v>
      </c>
      <c r="F645" s="18">
        <v>5774812.3799999999</v>
      </c>
      <c r="G645" s="18">
        <v>346488.8</v>
      </c>
      <c r="H645" s="14">
        <f t="shared" si="19"/>
        <v>1.1582207107094996E-4</v>
      </c>
    </row>
    <row r="646" spans="1:8">
      <c r="A646" s="12" t="s">
        <v>197</v>
      </c>
      <c r="B646" s="12" t="s">
        <v>636</v>
      </c>
      <c r="C646" s="12"/>
      <c r="D646" s="12">
        <v>107</v>
      </c>
      <c r="E646" s="13">
        <f t="shared" si="18"/>
        <v>107</v>
      </c>
      <c r="F646" s="18">
        <v>1650151.82</v>
      </c>
      <c r="G646" s="18">
        <v>99009.08</v>
      </c>
      <c r="H646" s="14">
        <f t="shared" si="19"/>
        <v>3.3096125186237973E-5</v>
      </c>
    </row>
    <row r="647" spans="1:8">
      <c r="A647" s="12" t="s">
        <v>197</v>
      </c>
      <c r="B647" s="12" t="s">
        <v>896</v>
      </c>
      <c r="C647" s="12"/>
      <c r="D647" s="12">
        <v>93</v>
      </c>
      <c r="E647" s="13">
        <f t="shared" si="18"/>
        <v>93</v>
      </c>
      <c r="F647" s="18">
        <v>1330990.8999999999</v>
      </c>
      <c r="G647" s="18">
        <v>79859.44</v>
      </c>
      <c r="H647" s="14">
        <f t="shared" si="19"/>
        <v>2.6694905391938399E-5</v>
      </c>
    </row>
    <row r="648" spans="1:8">
      <c r="A648" s="12" t="s">
        <v>197</v>
      </c>
      <c r="B648" s="12" t="s">
        <v>255</v>
      </c>
      <c r="C648" s="12">
        <v>145</v>
      </c>
      <c r="D648" s="12">
        <v>148</v>
      </c>
      <c r="E648" s="13">
        <f t="shared" si="18"/>
        <v>293</v>
      </c>
      <c r="F648" s="18">
        <v>1932694.95</v>
      </c>
      <c r="G648" s="18">
        <v>115961.77</v>
      </c>
      <c r="H648" s="14">
        <f t="shared" si="19"/>
        <v>3.8762962515536301E-5</v>
      </c>
    </row>
    <row r="649" spans="1:8">
      <c r="A649" s="12" t="s">
        <v>198</v>
      </c>
      <c r="B649" s="12" t="s">
        <v>57</v>
      </c>
      <c r="C649" s="12">
        <v>3127</v>
      </c>
      <c r="D649" s="12">
        <v>20499</v>
      </c>
      <c r="E649" s="13">
        <f t="shared" ref="E649:E712" si="20">D649+C649</f>
        <v>23626</v>
      </c>
      <c r="F649" s="18">
        <v>2571565238.77</v>
      </c>
      <c r="G649" s="18">
        <v>153884703.36000001</v>
      </c>
      <c r="H649" s="14">
        <f t="shared" ref="H649:H712" si="21">G649/G$808</f>
        <v>5.1439599344319284E-2</v>
      </c>
    </row>
    <row r="650" spans="1:8">
      <c r="A650" s="12" t="s">
        <v>198</v>
      </c>
      <c r="B650" s="12" t="s">
        <v>33</v>
      </c>
      <c r="C650" s="12">
        <v>998</v>
      </c>
      <c r="D650" s="12">
        <v>6288</v>
      </c>
      <c r="E650" s="13">
        <f t="shared" si="20"/>
        <v>7286</v>
      </c>
      <c r="F650" s="18">
        <v>486836725.75</v>
      </c>
      <c r="G650" s="18">
        <v>29036126.460000001</v>
      </c>
      <c r="H650" s="14">
        <f t="shared" si="21"/>
        <v>9.7060115723082846E-3</v>
      </c>
    </row>
    <row r="651" spans="1:8">
      <c r="A651" s="12" t="s">
        <v>198</v>
      </c>
      <c r="B651" s="12" t="s">
        <v>134</v>
      </c>
      <c r="C651" s="12">
        <v>50</v>
      </c>
      <c r="D651" s="12">
        <v>647</v>
      </c>
      <c r="E651" s="13">
        <f t="shared" si="20"/>
        <v>697</v>
      </c>
      <c r="F651" s="18">
        <v>83126455.680000007</v>
      </c>
      <c r="G651" s="18">
        <v>4972824.21</v>
      </c>
      <c r="H651" s="14">
        <f t="shared" si="21"/>
        <v>1.6622840307506639E-3</v>
      </c>
    </row>
    <row r="652" spans="1:8">
      <c r="A652" s="12" t="s">
        <v>198</v>
      </c>
      <c r="B652" s="12" t="s">
        <v>64</v>
      </c>
      <c r="C652" s="12">
        <v>137</v>
      </c>
      <c r="D652" s="12">
        <v>1803</v>
      </c>
      <c r="E652" s="13">
        <f t="shared" si="20"/>
        <v>1940</v>
      </c>
      <c r="F652" s="18">
        <v>74519749.760000005</v>
      </c>
      <c r="G652" s="18">
        <v>4465532.87</v>
      </c>
      <c r="H652" s="14">
        <f t="shared" si="21"/>
        <v>1.4927099099272564E-3</v>
      </c>
    </row>
    <row r="653" spans="1:8">
      <c r="A653" s="12" t="s">
        <v>198</v>
      </c>
      <c r="B653" s="12" t="s">
        <v>637</v>
      </c>
      <c r="C653" s="12">
        <v>129</v>
      </c>
      <c r="D653" s="12">
        <v>1120</v>
      </c>
      <c r="E653" s="13">
        <f t="shared" si="20"/>
        <v>1249</v>
      </c>
      <c r="F653" s="18">
        <v>38179353.450000003</v>
      </c>
      <c r="G653" s="18">
        <v>2253130.33</v>
      </c>
      <c r="H653" s="14">
        <f t="shared" si="21"/>
        <v>7.531620681920252E-4</v>
      </c>
    </row>
    <row r="654" spans="1:8">
      <c r="A654" s="12" t="s">
        <v>198</v>
      </c>
      <c r="B654" s="12" t="s">
        <v>638</v>
      </c>
      <c r="C654" s="12">
        <v>68</v>
      </c>
      <c r="D654" s="12">
        <v>612</v>
      </c>
      <c r="E654" s="13">
        <f t="shared" si="20"/>
        <v>680</v>
      </c>
      <c r="F654" s="18">
        <v>20135170.91</v>
      </c>
      <c r="G654" s="18">
        <v>1208110.29</v>
      </c>
      <c r="H654" s="14">
        <f t="shared" si="21"/>
        <v>4.0383941954235167E-4</v>
      </c>
    </row>
    <row r="655" spans="1:8">
      <c r="A655" s="12" t="s">
        <v>198</v>
      </c>
      <c r="B655" s="12" t="s">
        <v>642</v>
      </c>
      <c r="C655" s="12"/>
      <c r="D655" s="12">
        <v>216</v>
      </c>
      <c r="E655" s="13">
        <f t="shared" si="20"/>
        <v>216</v>
      </c>
      <c r="F655" s="18">
        <v>9437262.9700000007</v>
      </c>
      <c r="G655" s="18">
        <v>566235.81999999995</v>
      </c>
      <c r="H655" s="14">
        <f t="shared" si="21"/>
        <v>1.8927770648562847E-4</v>
      </c>
    </row>
    <row r="656" spans="1:8">
      <c r="A656" s="12" t="s">
        <v>198</v>
      </c>
      <c r="B656" s="12" t="s">
        <v>639</v>
      </c>
      <c r="C656" s="12"/>
      <c r="D656" s="12">
        <v>352</v>
      </c>
      <c r="E656" s="13">
        <f t="shared" si="20"/>
        <v>352</v>
      </c>
      <c r="F656" s="18">
        <v>5387234.1399999997</v>
      </c>
      <c r="G656" s="18">
        <v>322234.37</v>
      </c>
      <c r="H656" s="14">
        <f t="shared" si="21"/>
        <v>1.0771445456142533E-4</v>
      </c>
    </row>
    <row r="657" spans="1:8">
      <c r="A657" s="12" t="s">
        <v>198</v>
      </c>
      <c r="B657" s="12" t="s">
        <v>915</v>
      </c>
      <c r="C657" s="12"/>
      <c r="D657" s="12">
        <v>81</v>
      </c>
      <c r="E657" s="13">
        <f t="shared" si="20"/>
        <v>81</v>
      </c>
      <c r="F657" s="18">
        <v>4055800.33</v>
      </c>
      <c r="G657" s="18">
        <v>243348.03</v>
      </c>
      <c r="H657" s="14">
        <f t="shared" si="21"/>
        <v>8.1344830844851739E-5</v>
      </c>
    </row>
    <row r="658" spans="1:8">
      <c r="A658" s="12" t="s">
        <v>198</v>
      </c>
      <c r="B658" s="12" t="s">
        <v>640</v>
      </c>
      <c r="C658" s="12"/>
      <c r="D658" s="12">
        <v>175</v>
      </c>
      <c r="E658" s="13">
        <f t="shared" si="20"/>
        <v>175</v>
      </c>
      <c r="F658" s="18">
        <v>3358235.96</v>
      </c>
      <c r="G658" s="18">
        <v>201434.95</v>
      </c>
      <c r="H658" s="14">
        <f t="shared" si="21"/>
        <v>6.7334393189832556E-5</v>
      </c>
    </row>
    <row r="659" spans="1:8">
      <c r="A659" s="12" t="s">
        <v>198</v>
      </c>
      <c r="B659" s="12" t="s">
        <v>641</v>
      </c>
      <c r="C659" s="12"/>
      <c r="D659" s="12">
        <v>174</v>
      </c>
      <c r="E659" s="13">
        <f t="shared" si="20"/>
        <v>174</v>
      </c>
      <c r="F659" s="18">
        <v>2503603.7000000002</v>
      </c>
      <c r="G659" s="18">
        <v>150216.26</v>
      </c>
      <c r="H659" s="14">
        <f t="shared" si="21"/>
        <v>5.0213335443259062E-5</v>
      </c>
    </row>
    <row r="660" spans="1:8">
      <c r="A660" s="12" t="s">
        <v>198</v>
      </c>
      <c r="B660" s="12" t="s">
        <v>643</v>
      </c>
      <c r="C660" s="12"/>
      <c r="D660" s="12">
        <v>64</v>
      </c>
      <c r="E660" s="13">
        <f t="shared" si="20"/>
        <v>64</v>
      </c>
      <c r="F660" s="18">
        <v>343067.93</v>
      </c>
      <c r="G660" s="18">
        <v>20584.080000000002</v>
      </c>
      <c r="H660" s="14">
        <f t="shared" si="21"/>
        <v>6.8807152689787372E-6</v>
      </c>
    </row>
    <row r="661" spans="1:8">
      <c r="A661" s="12" t="s">
        <v>198</v>
      </c>
      <c r="B661" s="12" t="s">
        <v>255</v>
      </c>
      <c r="C661" s="12">
        <v>145</v>
      </c>
      <c r="D661" s="12">
        <v>349</v>
      </c>
      <c r="E661" s="13">
        <f t="shared" si="20"/>
        <v>494</v>
      </c>
      <c r="F661" s="18">
        <v>21954844.18</v>
      </c>
      <c r="G661" s="18">
        <v>1317290.6100000001</v>
      </c>
      <c r="H661" s="14">
        <f t="shared" si="21"/>
        <v>4.4033552210782874E-4</v>
      </c>
    </row>
    <row r="662" spans="1:8">
      <c r="A662" s="12" t="s">
        <v>119</v>
      </c>
      <c r="B662" s="12" t="s">
        <v>77</v>
      </c>
      <c r="C662" s="12">
        <v>237</v>
      </c>
      <c r="D662" s="12">
        <v>2017</v>
      </c>
      <c r="E662" s="13">
        <f t="shared" si="20"/>
        <v>2254</v>
      </c>
      <c r="F662" s="18">
        <v>84264967.5</v>
      </c>
      <c r="G662" s="18">
        <v>5047447.54</v>
      </c>
      <c r="H662" s="14">
        <f t="shared" si="21"/>
        <v>1.6872286426134744E-3</v>
      </c>
    </row>
    <row r="663" spans="1:8">
      <c r="A663" s="12" t="s">
        <v>119</v>
      </c>
      <c r="B663" s="12" t="s">
        <v>646</v>
      </c>
      <c r="C663" s="12"/>
      <c r="D663" s="12">
        <v>234</v>
      </c>
      <c r="E663" s="13">
        <f t="shared" si="20"/>
        <v>234</v>
      </c>
      <c r="F663" s="18">
        <v>4739694.16</v>
      </c>
      <c r="G663" s="18">
        <v>284381.69</v>
      </c>
      <c r="H663" s="14">
        <f t="shared" si="21"/>
        <v>9.5061301578743278E-5</v>
      </c>
    </row>
    <row r="664" spans="1:8">
      <c r="A664" s="12" t="s">
        <v>119</v>
      </c>
      <c r="B664" s="12" t="s">
        <v>645</v>
      </c>
      <c r="C664" s="12"/>
      <c r="D664" s="12">
        <v>114</v>
      </c>
      <c r="E664" s="13">
        <f t="shared" si="20"/>
        <v>114</v>
      </c>
      <c r="F664" s="18">
        <v>4477010.0999999996</v>
      </c>
      <c r="G664" s="18">
        <v>268620.57</v>
      </c>
      <c r="H664" s="14">
        <f t="shared" si="21"/>
        <v>8.9792774686105558E-5</v>
      </c>
    </row>
    <row r="665" spans="1:8">
      <c r="A665" s="12" t="s">
        <v>119</v>
      </c>
      <c r="B665" s="12" t="s">
        <v>65</v>
      </c>
      <c r="C665" s="12"/>
      <c r="D665" s="12">
        <v>203</v>
      </c>
      <c r="E665" s="13">
        <f t="shared" si="20"/>
        <v>203</v>
      </c>
      <c r="F665" s="18">
        <v>3931132.22</v>
      </c>
      <c r="G665" s="18">
        <v>235840.72</v>
      </c>
      <c r="H665" s="14">
        <f t="shared" si="21"/>
        <v>7.8835335033236315E-5</v>
      </c>
    </row>
    <row r="666" spans="1:8">
      <c r="A666" s="12" t="s">
        <v>119</v>
      </c>
      <c r="B666" s="12" t="s">
        <v>647</v>
      </c>
      <c r="C666" s="12"/>
      <c r="D666" s="12">
        <v>129</v>
      </c>
      <c r="E666" s="13">
        <f t="shared" si="20"/>
        <v>129</v>
      </c>
      <c r="F666" s="18">
        <v>3247201.25</v>
      </c>
      <c r="G666" s="18">
        <v>194832.12</v>
      </c>
      <c r="H666" s="14">
        <f t="shared" si="21"/>
        <v>6.5127241196667404E-5</v>
      </c>
    </row>
    <row r="667" spans="1:8">
      <c r="A667" s="12" t="s">
        <v>119</v>
      </c>
      <c r="B667" s="12" t="s">
        <v>648</v>
      </c>
      <c r="C667" s="12"/>
      <c r="D667" s="12">
        <v>148</v>
      </c>
      <c r="E667" s="13">
        <f t="shared" si="20"/>
        <v>148</v>
      </c>
      <c r="F667" s="18">
        <v>2610297.2999999998</v>
      </c>
      <c r="G667" s="18">
        <v>156617.85999999999</v>
      </c>
      <c r="H667" s="14">
        <f t="shared" si="21"/>
        <v>5.2353221552616102E-5</v>
      </c>
    </row>
    <row r="668" spans="1:8">
      <c r="A668" s="12" t="s">
        <v>119</v>
      </c>
      <c r="B668" s="12" t="s">
        <v>644</v>
      </c>
      <c r="C668" s="12"/>
      <c r="D668" s="12">
        <v>172</v>
      </c>
      <c r="E668" s="13">
        <f t="shared" si="20"/>
        <v>172</v>
      </c>
      <c r="F668" s="18">
        <v>1453616.76</v>
      </c>
      <c r="G668" s="18">
        <v>87217.06</v>
      </c>
      <c r="H668" s="14">
        <f t="shared" si="21"/>
        <v>2.9154363782954334E-5</v>
      </c>
    </row>
    <row r="669" spans="1:8">
      <c r="A669" s="12" t="s">
        <v>119</v>
      </c>
      <c r="B669" s="12" t="s">
        <v>119</v>
      </c>
      <c r="C669" s="12"/>
      <c r="D669" s="12">
        <v>107</v>
      </c>
      <c r="E669" s="13">
        <f t="shared" si="20"/>
        <v>107</v>
      </c>
      <c r="F669" s="18">
        <v>974644.52</v>
      </c>
      <c r="G669" s="18">
        <v>58478.71</v>
      </c>
      <c r="H669" s="14">
        <f t="shared" si="21"/>
        <v>1.9547891030698461E-5</v>
      </c>
    </row>
    <row r="670" spans="1:8">
      <c r="A670" s="12" t="s">
        <v>119</v>
      </c>
      <c r="B670" s="12" t="s">
        <v>255</v>
      </c>
      <c r="C670" s="12">
        <v>168</v>
      </c>
      <c r="D670" s="12">
        <v>92</v>
      </c>
      <c r="E670" s="13">
        <f t="shared" si="20"/>
        <v>260</v>
      </c>
      <c r="F670" s="18">
        <v>3870731.3</v>
      </c>
      <c r="G670" s="18">
        <v>232243.86</v>
      </c>
      <c r="H670" s="14">
        <f t="shared" si="21"/>
        <v>7.7632999562213129E-5</v>
      </c>
    </row>
    <row r="671" spans="1:8">
      <c r="A671" s="12" t="s">
        <v>201</v>
      </c>
      <c r="B671" s="12" t="s">
        <v>123</v>
      </c>
      <c r="C671" s="12">
        <v>179</v>
      </c>
      <c r="D671" s="12">
        <v>2909</v>
      </c>
      <c r="E671" s="13">
        <f t="shared" si="20"/>
        <v>3088</v>
      </c>
      <c r="F671" s="18">
        <v>239772853.18000001</v>
      </c>
      <c r="G671" s="18">
        <v>14360914.310000001</v>
      </c>
      <c r="H671" s="14">
        <f t="shared" si="21"/>
        <v>4.8004750452442981E-3</v>
      </c>
    </row>
    <row r="672" spans="1:8">
      <c r="A672" s="12" t="s">
        <v>201</v>
      </c>
      <c r="B672" s="12" t="s">
        <v>108</v>
      </c>
      <c r="C672" s="12">
        <v>107</v>
      </c>
      <c r="D672" s="12">
        <v>1944</v>
      </c>
      <c r="E672" s="13">
        <f t="shared" si="20"/>
        <v>2051</v>
      </c>
      <c r="F672" s="18">
        <v>143118129.36000001</v>
      </c>
      <c r="G672" s="18">
        <v>8563828.3399999999</v>
      </c>
      <c r="H672" s="14">
        <f t="shared" si="21"/>
        <v>2.8626620388159602E-3</v>
      </c>
    </row>
    <row r="673" spans="1:8">
      <c r="A673" s="12" t="s">
        <v>201</v>
      </c>
      <c r="B673" s="12" t="s">
        <v>649</v>
      </c>
      <c r="C673" s="12">
        <v>103</v>
      </c>
      <c r="D673" s="12">
        <v>1720</v>
      </c>
      <c r="E673" s="13">
        <f t="shared" si="20"/>
        <v>1823</v>
      </c>
      <c r="F673" s="18">
        <v>103477101.26000001</v>
      </c>
      <c r="G673" s="18">
        <v>6194219.8099999996</v>
      </c>
      <c r="H673" s="14">
        <f t="shared" si="21"/>
        <v>2.0705643791744674E-3</v>
      </c>
    </row>
    <row r="674" spans="1:8">
      <c r="A674" s="12" t="s">
        <v>201</v>
      </c>
      <c r="B674" s="12" t="s">
        <v>651</v>
      </c>
      <c r="C674" s="12">
        <v>27</v>
      </c>
      <c r="D674" s="12">
        <v>911</v>
      </c>
      <c r="E674" s="13">
        <f t="shared" si="20"/>
        <v>938</v>
      </c>
      <c r="F674" s="18">
        <v>52939472.619999997</v>
      </c>
      <c r="G674" s="18">
        <v>3176368.54</v>
      </c>
      <c r="H674" s="14">
        <f t="shared" si="21"/>
        <v>1.0617762617071882E-3</v>
      </c>
    </row>
    <row r="675" spans="1:8">
      <c r="A675" s="12" t="s">
        <v>201</v>
      </c>
      <c r="B675" s="12" t="s">
        <v>650</v>
      </c>
      <c r="C675" s="12">
        <v>115</v>
      </c>
      <c r="D675" s="12">
        <v>852</v>
      </c>
      <c r="E675" s="13">
        <f t="shared" si="20"/>
        <v>967</v>
      </c>
      <c r="F675" s="18">
        <v>28787178.120000001</v>
      </c>
      <c r="G675" s="18">
        <v>1725174.58</v>
      </c>
      <c r="H675" s="14">
        <f t="shared" si="21"/>
        <v>5.7668037989844483E-4</v>
      </c>
    </row>
    <row r="676" spans="1:8">
      <c r="A676" s="12" t="s">
        <v>201</v>
      </c>
      <c r="B676" s="12" t="s">
        <v>652</v>
      </c>
      <c r="C676" s="12"/>
      <c r="D676" s="12">
        <v>482</v>
      </c>
      <c r="E676" s="13">
        <f t="shared" si="20"/>
        <v>482</v>
      </c>
      <c r="F676" s="18">
        <v>10868511.91</v>
      </c>
      <c r="G676" s="18">
        <v>652110.69999999995</v>
      </c>
      <c r="H676" s="14">
        <f t="shared" si="21"/>
        <v>2.1798341487957743E-4</v>
      </c>
    </row>
    <row r="677" spans="1:8">
      <c r="A677" s="12" t="s">
        <v>201</v>
      </c>
      <c r="B677" s="12" t="s">
        <v>655</v>
      </c>
      <c r="C677" s="12"/>
      <c r="D677" s="12">
        <v>234</v>
      </c>
      <c r="E677" s="13">
        <f t="shared" si="20"/>
        <v>234</v>
      </c>
      <c r="F677" s="18">
        <v>9908573.6799999997</v>
      </c>
      <c r="G677" s="18">
        <v>594514.41</v>
      </c>
      <c r="H677" s="14">
        <f t="shared" si="21"/>
        <v>1.9873049359091517E-4</v>
      </c>
    </row>
    <row r="678" spans="1:8">
      <c r="A678" s="12" t="s">
        <v>201</v>
      </c>
      <c r="B678" s="12" t="s">
        <v>654</v>
      </c>
      <c r="C678" s="12"/>
      <c r="D678" s="12">
        <v>281</v>
      </c>
      <c r="E678" s="13">
        <f t="shared" si="20"/>
        <v>281</v>
      </c>
      <c r="F678" s="18">
        <v>7592098.8499999996</v>
      </c>
      <c r="G678" s="18">
        <v>455525.97</v>
      </c>
      <c r="H678" s="14">
        <f t="shared" si="21"/>
        <v>1.5227032236540811E-4</v>
      </c>
    </row>
    <row r="679" spans="1:8">
      <c r="A679" s="12" t="s">
        <v>201</v>
      </c>
      <c r="B679" s="12" t="s">
        <v>656</v>
      </c>
      <c r="C679" s="12"/>
      <c r="D679" s="12">
        <v>202</v>
      </c>
      <c r="E679" s="13">
        <f t="shared" si="20"/>
        <v>202</v>
      </c>
      <c r="F679" s="18">
        <v>5318283.2</v>
      </c>
      <c r="G679" s="18">
        <v>319097.03000000003</v>
      </c>
      <c r="H679" s="14">
        <f t="shared" si="21"/>
        <v>1.0666572451169866E-4</v>
      </c>
    </row>
    <row r="680" spans="1:8">
      <c r="A680" s="12" t="s">
        <v>201</v>
      </c>
      <c r="B680" s="12" t="s">
        <v>653</v>
      </c>
      <c r="C680" s="12"/>
      <c r="D680" s="12">
        <v>218</v>
      </c>
      <c r="E680" s="13">
        <f t="shared" si="20"/>
        <v>218</v>
      </c>
      <c r="F680" s="18">
        <v>4586962.38</v>
      </c>
      <c r="G680" s="18">
        <v>275217.83</v>
      </c>
      <c r="H680" s="14">
        <f t="shared" si="21"/>
        <v>9.1998064775117205E-5</v>
      </c>
    </row>
    <row r="681" spans="1:8">
      <c r="A681" s="12" t="s">
        <v>201</v>
      </c>
      <c r="B681" s="12" t="s">
        <v>657</v>
      </c>
      <c r="C681" s="12"/>
      <c r="D681" s="12">
        <v>139</v>
      </c>
      <c r="E681" s="13">
        <f t="shared" si="20"/>
        <v>139</v>
      </c>
      <c r="F681" s="18">
        <v>3653628.61</v>
      </c>
      <c r="G681" s="18">
        <v>219217.76</v>
      </c>
      <c r="H681" s="14">
        <f t="shared" si="21"/>
        <v>7.3278717749994962E-5</v>
      </c>
    </row>
    <row r="682" spans="1:8">
      <c r="A682" s="12" t="s">
        <v>201</v>
      </c>
      <c r="B682" s="12" t="s">
        <v>120</v>
      </c>
      <c r="C682" s="12"/>
      <c r="D682" s="12">
        <v>129</v>
      </c>
      <c r="E682" s="13">
        <f t="shared" si="20"/>
        <v>129</v>
      </c>
      <c r="F682" s="18">
        <v>828948.52</v>
      </c>
      <c r="G682" s="18">
        <v>49263.32</v>
      </c>
      <c r="H682" s="14">
        <f t="shared" si="21"/>
        <v>1.646742910660013E-5</v>
      </c>
    </row>
    <row r="683" spans="1:8">
      <c r="A683" s="12" t="s">
        <v>201</v>
      </c>
      <c r="B683" s="12" t="s">
        <v>255</v>
      </c>
      <c r="C683" s="12">
        <v>84</v>
      </c>
      <c r="D683" s="12">
        <v>61</v>
      </c>
      <c r="E683" s="13">
        <f t="shared" si="20"/>
        <v>145</v>
      </c>
      <c r="F683" s="18">
        <v>663998.28</v>
      </c>
      <c r="G683" s="18">
        <v>39839.919999999998</v>
      </c>
      <c r="H683" s="14">
        <f t="shared" si="21"/>
        <v>1.3317434923440413E-5</v>
      </c>
    </row>
    <row r="684" spans="1:8">
      <c r="A684" s="12" t="s">
        <v>203</v>
      </c>
      <c r="B684" s="12" t="s">
        <v>27</v>
      </c>
      <c r="C684" s="12">
        <v>1486</v>
      </c>
      <c r="D684" s="12">
        <v>11006</v>
      </c>
      <c r="E684" s="13">
        <f t="shared" si="20"/>
        <v>12492</v>
      </c>
      <c r="F684" s="18">
        <v>1182529608.3399999</v>
      </c>
      <c r="G684" s="18">
        <v>70674413.109999999</v>
      </c>
      <c r="H684" s="14">
        <f t="shared" si="21"/>
        <v>2.3624593055025438E-2</v>
      </c>
    </row>
    <row r="685" spans="1:8">
      <c r="A685" s="12" t="s">
        <v>203</v>
      </c>
      <c r="B685" s="12" t="s">
        <v>102</v>
      </c>
      <c r="C685" s="12">
        <v>206</v>
      </c>
      <c r="D685" s="12">
        <v>1563</v>
      </c>
      <c r="E685" s="13">
        <f t="shared" si="20"/>
        <v>1769</v>
      </c>
      <c r="F685" s="18">
        <v>60370336.689999998</v>
      </c>
      <c r="G685" s="18">
        <v>3622109.11</v>
      </c>
      <c r="H685" s="14">
        <f t="shared" si="21"/>
        <v>1.2107755828331401E-3</v>
      </c>
    </row>
    <row r="686" spans="1:8">
      <c r="A686" s="12" t="s">
        <v>203</v>
      </c>
      <c r="B686" s="12" t="s">
        <v>128</v>
      </c>
      <c r="C686" s="12">
        <v>164</v>
      </c>
      <c r="D686" s="12">
        <v>1102</v>
      </c>
      <c r="E686" s="13">
        <f t="shared" si="20"/>
        <v>1266</v>
      </c>
      <c r="F686" s="18">
        <v>41794386.560000002</v>
      </c>
      <c r="G686" s="18">
        <v>2492618.75</v>
      </c>
      <c r="H686" s="14">
        <f t="shared" si="21"/>
        <v>8.3321673316794792E-4</v>
      </c>
    </row>
    <row r="687" spans="1:8">
      <c r="A687" s="12" t="s">
        <v>203</v>
      </c>
      <c r="B687" s="12" t="s">
        <v>658</v>
      </c>
      <c r="C687" s="12">
        <v>95</v>
      </c>
      <c r="D687" s="12">
        <v>738</v>
      </c>
      <c r="E687" s="13">
        <f t="shared" si="20"/>
        <v>833</v>
      </c>
      <c r="F687" s="18">
        <v>23924109.32</v>
      </c>
      <c r="G687" s="18">
        <v>1435446.65</v>
      </c>
      <c r="H687" s="14">
        <f t="shared" si="21"/>
        <v>4.7983197123502123E-4</v>
      </c>
    </row>
    <row r="688" spans="1:8">
      <c r="A688" s="12" t="s">
        <v>203</v>
      </c>
      <c r="B688" s="12" t="s">
        <v>659</v>
      </c>
      <c r="C688" s="12"/>
      <c r="D688" s="12">
        <v>333</v>
      </c>
      <c r="E688" s="13">
        <f t="shared" si="20"/>
        <v>333</v>
      </c>
      <c r="F688" s="18">
        <v>8888578.6199999992</v>
      </c>
      <c r="G688" s="18">
        <v>533314.77</v>
      </c>
      <c r="H688" s="14">
        <f t="shared" si="21"/>
        <v>1.7827306739533091E-4</v>
      </c>
    </row>
    <row r="689" spans="1:8">
      <c r="A689" s="12" t="s">
        <v>203</v>
      </c>
      <c r="B689" s="12" t="s">
        <v>660</v>
      </c>
      <c r="C689" s="12"/>
      <c r="D689" s="12">
        <v>350</v>
      </c>
      <c r="E689" s="13">
        <f t="shared" si="20"/>
        <v>350</v>
      </c>
      <c r="F689" s="18">
        <v>7792466.4100000001</v>
      </c>
      <c r="G689" s="18">
        <v>467548.08</v>
      </c>
      <c r="H689" s="14">
        <f t="shared" si="21"/>
        <v>1.5628899678963996E-4</v>
      </c>
    </row>
    <row r="690" spans="1:8">
      <c r="A690" s="12" t="s">
        <v>203</v>
      </c>
      <c r="B690" s="12" t="s">
        <v>662</v>
      </c>
      <c r="C690" s="12"/>
      <c r="D690" s="12">
        <v>196</v>
      </c>
      <c r="E690" s="13">
        <f t="shared" si="20"/>
        <v>196</v>
      </c>
      <c r="F690" s="18">
        <v>6523022.5899999999</v>
      </c>
      <c r="G690" s="18">
        <v>391381.34</v>
      </c>
      <c r="H690" s="14">
        <f t="shared" si="21"/>
        <v>1.3082846365401605E-4</v>
      </c>
    </row>
    <row r="691" spans="1:8">
      <c r="A691" s="12" t="s">
        <v>203</v>
      </c>
      <c r="B691" s="12" t="s">
        <v>663</v>
      </c>
      <c r="C691" s="12"/>
      <c r="D691" s="12">
        <v>117</v>
      </c>
      <c r="E691" s="13">
        <f t="shared" si="20"/>
        <v>117</v>
      </c>
      <c r="F691" s="18">
        <v>5703304.4100000001</v>
      </c>
      <c r="G691" s="18">
        <v>342198.28</v>
      </c>
      <c r="H691" s="14">
        <f t="shared" si="21"/>
        <v>1.1438786334945557E-4</v>
      </c>
    </row>
    <row r="692" spans="1:8">
      <c r="A692" s="12" t="s">
        <v>203</v>
      </c>
      <c r="B692" s="12" t="s">
        <v>664</v>
      </c>
      <c r="C692" s="12"/>
      <c r="D692" s="12">
        <v>264</v>
      </c>
      <c r="E692" s="13">
        <f t="shared" si="20"/>
        <v>264</v>
      </c>
      <c r="F692" s="18">
        <v>5381385.0599999996</v>
      </c>
      <c r="G692" s="18">
        <v>322883.07</v>
      </c>
      <c r="H692" s="14">
        <f t="shared" si="21"/>
        <v>1.07931297869214E-4</v>
      </c>
    </row>
    <row r="693" spans="1:8">
      <c r="A693" s="12" t="s">
        <v>203</v>
      </c>
      <c r="B693" s="12" t="s">
        <v>661</v>
      </c>
      <c r="C693" s="12"/>
      <c r="D693" s="12">
        <v>269</v>
      </c>
      <c r="E693" s="13">
        <f t="shared" si="20"/>
        <v>269</v>
      </c>
      <c r="F693" s="18">
        <v>4536310.78</v>
      </c>
      <c r="G693" s="18">
        <v>272178.61</v>
      </c>
      <c r="H693" s="14">
        <f t="shared" si="21"/>
        <v>9.0982133654572304E-5</v>
      </c>
    </row>
    <row r="694" spans="1:8">
      <c r="A694" s="12" t="s">
        <v>203</v>
      </c>
      <c r="B694" s="12" t="s">
        <v>666</v>
      </c>
      <c r="C694" s="12"/>
      <c r="D694" s="12">
        <v>164</v>
      </c>
      <c r="E694" s="13">
        <f t="shared" si="20"/>
        <v>164</v>
      </c>
      <c r="F694" s="18">
        <v>2610334.96</v>
      </c>
      <c r="G694" s="18">
        <v>156620.16</v>
      </c>
      <c r="H694" s="14">
        <f t="shared" si="21"/>
        <v>5.2353990381979319E-5</v>
      </c>
    </row>
    <row r="695" spans="1:8">
      <c r="A695" s="12" t="s">
        <v>203</v>
      </c>
      <c r="B695" s="12" t="s">
        <v>667</v>
      </c>
      <c r="C695" s="12"/>
      <c r="D695" s="12">
        <v>133</v>
      </c>
      <c r="E695" s="13">
        <f t="shared" si="20"/>
        <v>133</v>
      </c>
      <c r="F695" s="18">
        <v>2452024.52</v>
      </c>
      <c r="G695" s="18">
        <v>147121.46</v>
      </c>
      <c r="H695" s="14">
        <f t="shared" si="21"/>
        <v>4.9178825394015399E-5</v>
      </c>
    </row>
    <row r="696" spans="1:8">
      <c r="A696" s="12" t="s">
        <v>203</v>
      </c>
      <c r="B696" s="12" t="s">
        <v>665</v>
      </c>
      <c r="C696" s="12"/>
      <c r="D696" s="12">
        <v>186</v>
      </c>
      <c r="E696" s="13">
        <f t="shared" si="20"/>
        <v>186</v>
      </c>
      <c r="F696" s="18">
        <v>2201782.9300000002</v>
      </c>
      <c r="G696" s="18">
        <v>132106.95000000001</v>
      </c>
      <c r="H696" s="14">
        <f t="shared" si="21"/>
        <v>4.4159870540884539E-5</v>
      </c>
    </row>
    <row r="697" spans="1:8">
      <c r="A697" s="12" t="s">
        <v>203</v>
      </c>
      <c r="B697" s="12" t="s">
        <v>255</v>
      </c>
      <c r="C697" s="12">
        <v>204</v>
      </c>
      <c r="D697" s="12">
        <v>83</v>
      </c>
      <c r="E697" s="13">
        <f t="shared" si="20"/>
        <v>287</v>
      </c>
      <c r="F697" s="18">
        <v>2575960.71</v>
      </c>
      <c r="G697" s="18">
        <v>154557.64000000001</v>
      </c>
      <c r="H697" s="14">
        <f t="shared" si="21"/>
        <v>5.1664544321889488E-5</v>
      </c>
    </row>
    <row r="698" spans="1:8">
      <c r="A698" s="12" t="s">
        <v>205</v>
      </c>
      <c r="B698" s="12" t="s">
        <v>132</v>
      </c>
      <c r="C698" s="12">
        <v>65</v>
      </c>
      <c r="D698" s="12">
        <v>846</v>
      </c>
      <c r="E698" s="13">
        <f t="shared" si="20"/>
        <v>911</v>
      </c>
      <c r="F698" s="18">
        <v>45720851.640000001</v>
      </c>
      <c r="G698" s="18">
        <v>2738580.86</v>
      </c>
      <c r="H698" s="14">
        <f t="shared" si="21"/>
        <v>9.1543538203965982E-4</v>
      </c>
    </row>
    <row r="699" spans="1:8">
      <c r="A699" s="12" t="s">
        <v>205</v>
      </c>
      <c r="B699" s="12" t="s">
        <v>205</v>
      </c>
      <c r="C699" s="12">
        <v>92</v>
      </c>
      <c r="D699" s="12">
        <v>655</v>
      </c>
      <c r="E699" s="13">
        <f t="shared" si="20"/>
        <v>747</v>
      </c>
      <c r="F699" s="18">
        <v>20402936.73</v>
      </c>
      <c r="G699" s="18">
        <v>1224176.27</v>
      </c>
      <c r="H699" s="14">
        <f t="shared" si="21"/>
        <v>4.0920985309571463E-4</v>
      </c>
    </row>
    <row r="700" spans="1:8">
      <c r="A700" s="12" t="s">
        <v>205</v>
      </c>
      <c r="B700" s="12" t="s">
        <v>670</v>
      </c>
      <c r="C700" s="12"/>
      <c r="D700" s="12">
        <v>297</v>
      </c>
      <c r="E700" s="13">
        <f t="shared" si="20"/>
        <v>297</v>
      </c>
      <c r="F700" s="18">
        <v>10355954.619999999</v>
      </c>
      <c r="G700" s="18">
        <v>621107.72</v>
      </c>
      <c r="H700" s="14">
        <f t="shared" si="21"/>
        <v>2.0761993602262378E-4</v>
      </c>
    </row>
    <row r="701" spans="1:8">
      <c r="A701" s="12" t="s">
        <v>205</v>
      </c>
      <c r="B701" s="12" t="s">
        <v>668</v>
      </c>
      <c r="C701" s="12">
        <v>48</v>
      </c>
      <c r="D701" s="12">
        <v>550</v>
      </c>
      <c r="E701" s="13">
        <f t="shared" si="20"/>
        <v>598</v>
      </c>
      <c r="F701" s="18">
        <v>10315943.539999999</v>
      </c>
      <c r="G701" s="18">
        <v>618100.39</v>
      </c>
      <c r="H701" s="14">
        <f t="shared" si="21"/>
        <v>2.0661466488833665E-4</v>
      </c>
    </row>
    <row r="702" spans="1:8">
      <c r="A702" s="12" t="s">
        <v>205</v>
      </c>
      <c r="B702" s="12" t="s">
        <v>669</v>
      </c>
      <c r="C702" s="12">
        <v>31</v>
      </c>
      <c r="D702" s="12">
        <v>392</v>
      </c>
      <c r="E702" s="13">
        <f t="shared" si="20"/>
        <v>423</v>
      </c>
      <c r="F702" s="18">
        <v>9276419.8699999992</v>
      </c>
      <c r="G702" s="18">
        <v>556585.27</v>
      </c>
      <c r="H702" s="14">
        <f t="shared" si="21"/>
        <v>1.8605178204601094E-4</v>
      </c>
    </row>
    <row r="703" spans="1:8">
      <c r="A703" s="12" t="s">
        <v>205</v>
      </c>
      <c r="B703" s="12" t="s">
        <v>916</v>
      </c>
      <c r="C703" s="12"/>
      <c r="D703" s="12">
        <v>108</v>
      </c>
      <c r="E703" s="13">
        <f t="shared" si="20"/>
        <v>108</v>
      </c>
      <c r="F703" s="18">
        <v>3191267.64</v>
      </c>
      <c r="G703" s="18">
        <v>191476.07</v>
      </c>
      <c r="H703" s="14">
        <f t="shared" si="21"/>
        <v>6.4005402159972243E-5</v>
      </c>
    </row>
    <row r="704" spans="1:8">
      <c r="A704" s="12" t="s">
        <v>205</v>
      </c>
      <c r="B704" s="12" t="s">
        <v>672</v>
      </c>
      <c r="C704" s="12"/>
      <c r="D704" s="12">
        <v>152</v>
      </c>
      <c r="E704" s="13">
        <f t="shared" si="20"/>
        <v>152</v>
      </c>
      <c r="F704" s="18">
        <v>1499272.19</v>
      </c>
      <c r="G704" s="18">
        <v>89956.34</v>
      </c>
      <c r="H704" s="14">
        <f t="shared" si="21"/>
        <v>3.0070032869063989E-5</v>
      </c>
    </row>
    <row r="705" spans="1:8">
      <c r="A705" s="12" t="s">
        <v>205</v>
      </c>
      <c r="B705" s="12" t="s">
        <v>788</v>
      </c>
      <c r="C705" s="12"/>
      <c r="D705" s="12">
        <v>100</v>
      </c>
      <c r="E705" s="13">
        <f t="shared" si="20"/>
        <v>100</v>
      </c>
      <c r="F705" s="18">
        <v>1212035.69</v>
      </c>
      <c r="G705" s="18">
        <v>72722.14</v>
      </c>
      <c r="H705" s="14">
        <f t="shared" si="21"/>
        <v>2.4309094168445195E-5</v>
      </c>
    </row>
    <row r="706" spans="1:8">
      <c r="A706" s="12" t="s">
        <v>205</v>
      </c>
      <c r="B706" s="12" t="s">
        <v>671</v>
      </c>
      <c r="C706" s="12"/>
      <c r="D706" s="12">
        <v>89</v>
      </c>
      <c r="E706" s="13">
        <f t="shared" si="20"/>
        <v>89</v>
      </c>
      <c r="F706" s="18">
        <v>1102964.74</v>
      </c>
      <c r="G706" s="18">
        <v>66177.919999999998</v>
      </c>
      <c r="H706" s="14">
        <f t="shared" si="21"/>
        <v>2.2121533953096439E-5</v>
      </c>
    </row>
    <row r="707" spans="1:8">
      <c r="A707" s="12" t="s">
        <v>205</v>
      </c>
      <c r="B707" s="12" t="s">
        <v>673</v>
      </c>
      <c r="C707" s="12"/>
      <c r="D707" s="12">
        <v>97</v>
      </c>
      <c r="E707" s="13">
        <f t="shared" si="20"/>
        <v>97</v>
      </c>
      <c r="F707" s="18">
        <v>669868.28</v>
      </c>
      <c r="G707" s="18">
        <v>40192.1</v>
      </c>
      <c r="H707" s="14">
        <f t="shared" si="21"/>
        <v>1.343515941262958E-5</v>
      </c>
    </row>
    <row r="708" spans="1:8">
      <c r="A708" s="12" t="s">
        <v>205</v>
      </c>
      <c r="B708" s="12" t="s">
        <v>255</v>
      </c>
      <c r="C708" s="12">
        <v>108</v>
      </c>
      <c r="D708" s="12">
        <v>115</v>
      </c>
      <c r="E708" s="13">
        <f t="shared" si="20"/>
        <v>223</v>
      </c>
      <c r="F708" s="18">
        <v>1289749.48</v>
      </c>
      <c r="G708" s="18">
        <v>77384.960000000006</v>
      </c>
      <c r="H708" s="14">
        <f t="shared" si="21"/>
        <v>2.5867751964688676E-5</v>
      </c>
    </row>
    <row r="709" spans="1:8">
      <c r="A709" s="12" t="s">
        <v>207</v>
      </c>
      <c r="B709" s="12" t="s">
        <v>674</v>
      </c>
      <c r="C709" s="12">
        <v>75</v>
      </c>
      <c r="D709" s="12">
        <v>758</v>
      </c>
      <c r="E709" s="13">
        <f t="shared" si="20"/>
        <v>833</v>
      </c>
      <c r="F709" s="18">
        <v>19832026.879999999</v>
      </c>
      <c r="G709" s="18">
        <v>1189234.78</v>
      </c>
      <c r="H709" s="14">
        <f t="shared" si="21"/>
        <v>3.9752983417993756E-4</v>
      </c>
    </row>
    <row r="710" spans="1:8">
      <c r="A710" s="12" t="s">
        <v>207</v>
      </c>
      <c r="B710" s="12" t="s">
        <v>675</v>
      </c>
      <c r="C710" s="12">
        <v>54</v>
      </c>
      <c r="D710" s="12">
        <v>580</v>
      </c>
      <c r="E710" s="13">
        <f t="shared" si="20"/>
        <v>634</v>
      </c>
      <c r="F710" s="18">
        <v>13672327.32</v>
      </c>
      <c r="G710" s="18">
        <v>819997.74</v>
      </c>
      <c r="H710" s="14">
        <f t="shared" si="21"/>
        <v>2.7410362620753791E-4</v>
      </c>
    </row>
    <row r="711" spans="1:8">
      <c r="A711" s="12" t="s">
        <v>207</v>
      </c>
      <c r="B711" s="12" t="s">
        <v>861</v>
      </c>
      <c r="C711" s="12"/>
      <c r="D711" s="12">
        <v>89</v>
      </c>
      <c r="E711" s="13">
        <f t="shared" si="20"/>
        <v>89</v>
      </c>
      <c r="F711" s="18">
        <v>1910972.96</v>
      </c>
      <c r="G711" s="18">
        <v>114658.41</v>
      </c>
      <c r="H711" s="14">
        <f t="shared" si="21"/>
        <v>3.8327283629087346E-5</v>
      </c>
    </row>
    <row r="712" spans="1:8">
      <c r="A712" s="12" t="s">
        <v>207</v>
      </c>
      <c r="B712" s="12" t="s">
        <v>676</v>
      </c>
      <c r="C712" s="12"/>
      <c r="D712" s="12">
        <v>134</v>
      </c>
      <c r="E712" s="13">
        <f t="shared" si="20"/>
        <v>134</v>
      </c>
      <c r="F712" s="18">
        <v>1320411.1599999999</v>
      </c>
      <c r="G712" s="18">
        <v>79224.66</v>
      </c>
      <c r="H712" s="14">
        <f t="shared" si="21"/>
        <v>2.6482715173165329E-5</v>
      </c>
    </row>
    <row r="713" spans="1:8">
      <c r="A713" s="12" t="s">
        <v>207</v>
      </c>
      <c r="B713" s="12" t="s">
        <v>255</v>
      </c>
      <c r="C713" s="12">
        <v>73</v>
      </c>
      <c r="D713" s="12">
        <v>129</v>
      </c>
      <c r="E713" s="13">
        <f t="shared" ref="E713:E776" si="22">D713+C713</f>
        <v>202</v>
      </c>
      <c r="F713" s="18">
        <v>834545.84</v>
      </c>
      <c r="G713" s="18">
        <v>50072.75</v>
      </c>
      <c r="H713" s="14">
        <f t="shared" ref="H713:H776" si="23">G713/G$808</f>
        <v>1.6738000215931685E-5</v>
      </c>
    </row>
    <row r="714" spans="1:8">
      <c r="A714" s="12" t="s">
        <v>209</v>
      </c>
      <c r="B714" s="12" t="s">
        <v>56</v>
      </c>
      <c r="C714" s="12">
        <v>293</v>
      </c>
      <c r="D714" s="12">
        <v>2281</v>
      </c>
      <c r="E714" s="13">
        <f t="shared" si="22"/>
        <v>2574</v>
      </c>
      <c r="F714" s="18">
        <v>151604780.28999999</v>
      </c>
      <c r="G714" s="18">
        <v>9053224.1300000008</v>
      </c>
      <c r="H714" s="14">
        <f t="shared" si="23"/>
        <v>3.0262541490694629E-3</v>
      </c>
    </row>
    <row r="715" spans="1:8">
      <c r="A715" s="12" t="s">
        <v>209</v>
      </c>
      <c r="B715" s="12" t="s">
        <v>677</v>
      </c>
      <c r="C715" s="12"/>
      <c r="D715" s="12">
        <v>364</v>
      </c>
      <c r="E715" s="13">
        <f t="shared" si="22"/>
        <v>364</v>
      </c>
      <c r="F715" s="18">
        <v>6355408.04</v>
      </c>
      <c r="G715" s="18">
        <v>381324.52</v>
      </c>
      <c r="H715" s="14">
        <f t="shared" si="23"/>
        <v>1.2746673386422846E-4</v>
      </c>
    </row>
    <row r="716" spans="1:8">
      <c r="A716" s="12" t="s">
        <v>209</v>
      </c>
      <c r="B716" s="12" t="s">
        <v>255</v>
      </c>
      <c r="C716" s="12">
        <v>68</v>
      </c>
      <c r="D716" s="12">
        <v>207</v>
      </c>
      <c r="E716" s="13">
        <f t="shared" si="22"/>
        <v>275</v>
      </c>
      <c r="F716" s="18">
        <v>4695968.07</v>
      </c>
      <c r="G716" s="18">
        <v>281758.13</v>
      </c>
      <c r="H716" s="14">
        <f t="shared" si="23"/>
        <v>9.4184314637812134E-5</v>
      </c>
    </row>
    <row r="717" spans="1:8">
      <c r="A717" s="12" t="s">
        <v>211</v>
      </c>
      <c r="B717" s="12" t="s">
        <v>86</v>
      </c>
      <c r="C717" s="12">
        <v>106</v>
      </c>
      <c r="D717" s="12">
        <v>873</v>
      </c>
      <c r="E717" s="13">
        <f t="shared" si="22"/>
        <v>979</v>
      </c>
      <c r="F717" s="18">
        <v>18274471.57</v>
      </c>
      <c r="G717" s="18">
        <v>1090210.23</v>
      </c>
      <c r="H717" s="14">
        <f t="shared" si="23"/>
        <v>3.6442853778054793E-4</v>
      </c>
    </row>
    <row r="718" spans="1:8">
      <c r="A718" s="12" t="s">
        <v>211</v>
      </c>
      <c r="B718" s="12" t="s">
        <v>38</v>
      </c>
      <c r="C718" s="12"/>
      <c r="D718" s="12">
        <v>203</v>
      </c>
      <c r="E718" s="13">
        <f t="shared" si="22"/>
        <v>203</v>
      </c>
      <c r="F718" s="18">
        <v>15616369.77</v>
      </c>
      <c r="G718" s="18">
        <v>936336.85</v>
      </c>
      <c r="H718" s="14">
        <f t="shared" si="23"/>
        <v>3.1299272353694959E-4</v>
      </c>
    </row>
    <row r="719" spans="1:8">
      <c r="A719" s="12" t="s">
        <v>211</v>
      </c>
      <c r="B719" s="12" t="s">
        <v>681</v>
      </c>
      <c r="C719" s="12"/>
      <c r="D719" s="12">
        <v>240</v>
      </c>
      <c r="E719" s="13">
        <f t="shared" si="22"/>
        <v>240</v>
      </c>
      <c r="F719" s="18">
        <v>4383219.9000000004</v>
      </c>
      <c r="G719" s="18">
        <v>262993.25</v>
      </c>
      <c r="H719" s="14">
        <f t="shared" si="23"/>
        <v>8.7911709967768405E-5</v>
      </c>
    </row>
    <row r="720" spans="1:8">
      <c r="A720" s="12" t="s">
        <v>211</v>
      </c>
      <c r="B720" s="12" t="s">
        <v>678</v>
      </c>
      <c r="C720" s="12"/>
      <c r="D720" s="12">
        <v>216</v>
      </c>
      <c r="E720" s="13">
        <f t="shared" si="22"/>
        <v>216</v>
      </c>
      <c r="F720" s="18">
        <v>3784014.64</v>
      </c>
      <c r="G720" s="18">
        <v>226842.44</v>
      </c>
      <c r="H720" s="14">
        <f t="shared" si="23"/>
        <v>7.5827447258288596E-5</v>
      </c>
    </row>
    <row r="721" spans="1:8">
      <c r="A721" s="12" t="s">
        <v>211</v>
      </c>
      <c r="B721" s="12" t="s">
        <v>679</v>
      </c>
      <c r="C721" s="12"/>
      <c r="D721" s="12">
        <v>182</v>
      </c>
      <c r="E721" s="13">
        <f t="shared" si="22"/>
        <v>182</v>
      </c>
      <c r="F721" s="18">
        <v>3492956.61</v>
      </c>
      <c r="G721" s="18">
        <v>209026.56</v>
      </c>
      <c r="H721" s="14">
        <f t="shared" si="23"/>
        <v>6.9872068268977776E-5</v>
      </c>
    </row>
    <row r="722" spans="1:8">
      <c r="A722" s="12" t="s">
        <v>211</v>
      </c>
      <c r="B722" s="12" t="s">
        <v>680</v>
      </c>
      <c r="C722" s="12"/>
      <c r="D722" s="12">
        <v>125</v>
      </c>
      <c r="E722" s="13">
        <f t="shared" si="22"/>
        <v>125</v>
      </c>
      <c r="F722" s="18">
        <v>2721690.95</v>
      </c>
      <c r="G722" s="18">
        <v>163301.46</v>
      </c>
      <c r="H722" s="14">
        <f t="shared" si="23"/>
        <v>5.4587372827375347E-5</v>
      </c>
    </row>
    <row r="723" spans="1:8">
      <c r="A723" s="12" t="s">
        <v>211</v>
      </c>
      <c r="B723" s="12" t="s">
        <v>682</v>
      </c>
      <c r="C723" s="12"/>
      <c r="D723" s="12">
        <v>123</v>
      </c>
      <c r="E723" s="13">
        <f t="shared" si="22"/>
        <v>123</v>
      </c>
      <c r="F723" s="18">
        <v>756872.4</v>
      </c>
      <c r="G723" s="18">
        <v>45412.36</v>
      </c>
      <c r="H723" s="14">
        <f t="shared" si="23"/>
        <v>1.518015470462412E-5</v>
      </c>
    </row>
    <row r="724" spans="1:8">
      <c r="A724" s="12" t="s">
        <v>211</v>
      </c>
      <c r="B724" s="12" t="s">
        <v>255</v>
      </c>
      <c r="C724" s="12">
        <v>127</v>
      </c>
      <c r="D724" s="12">
        <v>259</v>
      </c>
      <c r="E724" s="13">
        <f t="shared" si="22"/>
        <v>386</v>
      </c>
      <c r="F724" s="18">
        <v>6857118.1600000001</v>
      </c>
      <c r="G724" s="18">
        <v>411318.45</v>
      </c>
      <c r="H724" s="14">
        <f t="shared" si="23"/>
        <v>1.3749291390859671E-4</v>
      </c>
    </row>
    <row r="725" spans="1:8">
      <c r="A725" s="12" t="s">
        <v>213</v>
      </c>
      <c r="B725" s="12" t="s">
        <v>112</v>
      </c>
      <c r="C725" s="12">
        <v>933</v>
      </c>
      <c r="D725" s="12">
        <v>5246</v>
      </c>
      <c r="E725" s="13">
        <f t="shared" si="22"/>
        <v>6179</v>
      </c>
      <c r="F725" s="18">
        <v>459837794.00999999</v>
      </c>
      <c r="G725" s="18">
        <v>27529327.23</v>
      </c>
      <c r="H725" s="14">
        <f t="shared" si="23"/>
        <v>9.2023283147059827E-3</v>
      </c>
    </row>
    <row r="726" spans="1:8">
      <c r="A726" s="12" t="s">
        <v>213</v>
      </c>
      <c r="B726" s="12" t="s">
        <v>563</v>
      </c>
      <c r="C726" s="12"/>
      <c r="D726" s="12">
        <v>134</v>
      </c>
      <c r="E726" s="13">
        <f t="shared" si="22"/>
        <v>134</v>
      </c>
      <c r="F726" s="18">
        <v>8490001.4000000004</v>
      </c>
      <c r="G726" s="18">
        <v>503678.04</v>
      </c>
      <c r="H726" s="14">
        <f t="shared" si="23"/>
        <v>1.6836628989380545E-4</v>
      </c>
    </row>
    <row r="727" spans="1:8">
      <c r="A727" s="12" t="s">
        <v>213</v>
      </c>
      <c r="B727" s="12" t="s">
        <v>683</v>
      </c>
      <c r="C727" s="12">
        <v>14</v>
      </c>
      <c r="D727" s="12">
        <v>246</v>
      </c>
      <c r="E727" s="13">
        <f t="shared" si="22"/>
        <v>260</v>
      </c>
      <c r="F727" s="18">
        <v>5445501.6900000004</v>
      </c>
      <c r="G727" s="18">
        <v>326730.09999999998</v>
      </c>
      <c r="H727" s="14">
        <f t="shared" si="23"/>
        <v>1.0921725857579982E-4</v>
      </c>
    </row>
    <row r="728" spans="1:8">
      <c r="A728" s="12" t="s">
        <v>213</v>
      </c>
      <c r="B728" s="12" t="s">
        <v>684</v>
      </c>
      <c r="C728" s="12"/>
      <c r="D728" s="12">
        <v>176</v>
      </c>
      <c r="E728" s="13">
        <f t="shared" si="22"/>
        <v>176</v>
      </c>
      <c r="F728" s="18">
        <v>2600660.27</v>
      </c>
      <c r="G728" s="18">
        <v>156039.60999999999</v>
      </c>
      <c r="H728" s="14">
        <f t="shared" si="23"/>
        <v>5.2159927822496181E-5</v>
      </c>
    </row>
    <row r="729" spans="1:8">
      <c r="A729" s="12" t="s">
        <v>213</v>
      </c>
      <c r="B729" s="12" t="s">
        <v>685</v>
      </c>
      <c r="C729" s="12"/>
      <c r="D729" s="12">
        <v>97</v>
      </c>
      <c r="E729" s="13">
        <f t="shared" si="22"/>
        <v>97</v>
      </c>
      <c r="F729" s="18">
        <v>1190796.54</v>
      </c>
      <c r="G729" s="18">
        <v>71447.820000000007</v>
      </c>
      <c r="H729" s="14">
        <f t="shared" si="23"/>
        <v>2.3883122588390856E-5</v>
      </c>
    </row>
    <row r="730" spans="1:8">
      <c r="A730" s="12" t="s">
        <v>213</v>
      </c>
      <c r="B730" s="12" t="s">
        <v>255</v>
      </c>
      <c r="C730" s="12">
        <v>36</v>
      </c>
      <c r="D730" s="12">
        <v>140</v>
      </c>
      <c r="E730" s="13">
        <f t="shared" si="22"/>
        <v>176</v>
      </c>
      <c r="F730" s="18">
        <v>1015120.14</v>
      </c>
      <c r="G730" s="18">
        <v>60698.23</v>
      </c>
      <c r="H730" s="14">
        <f t="shared" si="23"/>
        <v>2.0289818051668243E-5</v>
      </c>
    </row>
    <row r="731" spans="1:8">
      <c r="A731" s="12" t="s">
        <v>215</v>
      </c>
      <c r="B731" s="12" t="s">
        <v>80</v>
      </c>
      <c r="C731" s="12">
        <v>518</v>
      </c>
      <c r="D731" s="12">
        <v>4085</v>
      </c>
      <c r="E731" s="13">
        <f t="shared" si="22"/>
        <v>4603</v>
      </c>
      <c r="F731" s="18">
        <v>292280203.94</v>
      </c>
      <c r="G731" s="18">
        <v>17512790.780000001</v>
      </c>
      <c r="H731" s="14">
        <f t="shared" si="23"/>
        <v>5.8540642536550605E-3</v>
      </c>
    </row>
    <row r="732" spans="1:8">
      <c r="A732" s="12" t="s">
        <v>215</v>
      </c>
      <c r="B732" s="12" t="s">
        <v>105</v>
      </c>
      <c r="C732" s="12">
        <v>168</v>
      </c>
      <c r="D732" s="12">
        <v>1931</v>
      </c>
      <c r="E732" s="13">
        <f t="shared" si="22"/>
        <v>2099</v>
      </c>
      <c r="F732" s="18">
        <v>112850273.84999999</v>
      </c>
      <c r="G732" s="18">
        <v>6771016.54</v>
      </c>
      <c r="H732" s="14">
        <f t="shared" si="23"/>
        <v>2.2633723194471446E-3</v>
      </c>
    </row>
    <row r="733" spans="1:8">
      <c r="A733" s="12" t="s">
        <v>215</v>
      </c>
      <c r="B733" s="12" t="s">
        <v>39</v>
      </c>
      <c r="C733" s="12">
        <v>89</v>
      </c>
      <c r="D733" s="12">
        <v>906</v>
      </c>
      <c r="E733" s="13">
        <f t="shared" si="22"/>
        <v>995</v>
      </c>
      <c r="F733" s="18">
        <v>29216874.52</v>
      </c>
      <c r="G733" s="18">
        <v>1753012.58</v>
      </c>
      <c r="H733" s="14">
        <f t="shared" si="23"/>
        <v>5.859858893823678E-4</v>
      </c>
    </row>
    <row r="734" spans="1:8">
      <c r="A734" s="12" t="s">
        <v>215</v>
      </c>
      <c r="B734" s="12" t="s">
        <v>688</v>
      </c>
      <c r="C734" s="12"/>
      <c r="D734" s="12">
        <v>174</v>
      </c>
      <c r="E734" s="13">
        <f t="shared" si="22"/>
        <v>174</v>
      </c>
      <c r="F734" s="18">
        <v>20825112.640000001</v>
      </c>
      <c r="G734" s="18">
        <v>1249506.75</v>
      </c>
      <c r="H734" s="14">
        <f t="shared" si="23"/>
        <v>4.1767716475144857E-4</v>
      </c>
    </row>
    <row r="735" spans="1:8">
      <c r="A735" s="12" t="s">
        <v>215</v>
      </c>
      <c r="B735" s="12" t="s">
        <v>687</v>
      </c>
      <c r="C735" s="12">
        <v>37</v>
      </c>
      <c r="D735" s="12">
        <v>304</v>
      </c>
      <c r="E735" s="13">
        <f t="shared" si="22"/>
        <v>341</v>
      </c>
      <c r="F735" s="18">
        <v>5861822.7000000002</v>
      </c>
      <c r="G735" s="18">
        <v>351709.41</v>
      </c>
      <c r="H735" s="14">
        <f t="shared" si="23"/>
        <v>1.1756718335871716E-4</v>
      </c>
    </row>
    <row r="736" spans="1:8">
      <c r="A736" s="12" t="s">
        <v>215</v>
      </c>
      <c r="B736" s="12" t="s">
        <v>686</v>
      </c>
      <c r="C736" s="12"/>
      <c r="D736" s="12">
        <v>235</v>
      </c>
      <c r="E736" s="13">
        <f t="shared" si="22"/>
        <v>235</v>
      </c>
      <c r="F736" s="18">
        <v>5283796.99</v>
      </c>
      <c r="G736" s="18">
        <v>317027.86</v>
      </c>
      <c r="H736" s="14">
        <f t="shared" si="23"/>
        <v>1.0597405553192823E-4</v>
      </c>
    </row>
    <row r="737" spans="1:8">
      <c r="A737" s="12" t="s">
        <v>215</v>
      </c>
      <c r="B737" s="12" t="s">
        <v>60</v>
      </c>
      <c r="C737" s="12"/>
      <c r="D737" s="12">
        <v>113</v>
      </c>
      <c r="E737" s="13">
        <f t="shared" si="22"/>
        <v>113</v>
      </c>
      <c r="F737" s="18">
        <v>4950930.38</v>
      </c>
      <c r="G737" s="18">
        <v>297055.84000000003</v>
      </c>
      <c r="H737" s="14">
        <f t="shared" si="23"/>
        <v>9.9297935784708615E-5</v>
      </c>
    </row>
    <row r="738" spans="1:8">
      <c r="A738" s="12" t="s">
        <v>215</v>
      </c>
      <c r="B738" s="12" t="s">
        <v>690</v>
      </c>
      <c r="C738" s="12"/>
      <c r="D738" s="12">
        <v>172</v>
      </c>
      <c r="E738" s="13">
        <f t="shared" si="22"/>
        <v>172</v>
      </c>
      <c r="F738" s="18">
        <v>3512887.04</v>
      </c>
      <c r="G738" s="18">
        <v>210773.23</v>
      </c>
      <c r="H738" s="14">
        <f t="shared" si="23"/>
        <v>7.0455934001080798E-5</v>
      </c>
    </row>
    <row r="739" spans="1:8">
      <c r="A739" s="12" t="s">
        <v>215</v>
      </c>
      <c r="B739" s="12" t="s">
        <v>691</v>
      </c>
      <c r="C739" s="12"/>
      <c r="D739" s="12">
        <v>103</v>
      </c>
      <c r="E739" s="13">
        <f t="shared" si="22"/>
        <v>103</v>
      </c>
      <c r="F739" s="18">
        <v>2470638.2400000002</v>
      </c>
      <c r="G739" s="18">
        <v>148238.28</v>
      </c>
      <c r="H739" s="14">
        <f t="shared" si="23"/>
        <v>4.955214887637171E-5</v>
      </c>
    </row>
    <row r="740" spans="1:8">
      <c r="A740" s="12" t="s">
        <v>215</v>
      </c>
      <c r="B740" s="12" t="s">
        <v>689</v>
      </c>
      <c r="C740" s="12"/>
      <c r="D740" s="12">
        <v>166</v>
      </c>
      <c r="E740" s="13">
        <f t="shared" si="22"/>
        <v>166</v>
      </c>
      <c r="F740" s="18">
        <v>2077999.52</v>
      </c>
      <c r="G740" s="18">
        <v>124679.94</v>
      </c>
      <c r="H740" s="14">
        <f t="shared" si="23"/>
        <v>4.1677216902254208E-5</v>
      </c>
    </row>
    <row r="741" spans="1:8">
      <c r="A741" s="12" t="s">
        <v>215</v>
      </c>
      <c r="B741" s="12" t="s">
        <v>255</v>
      </c>
      <c r="C741" s="12">
        <v>254</v>
      </c>
      <c r="D741" s="12">
        <v>383</v>
      </c>
      <c r="E741" s="13">
        <f t="shared" si="22"/>
        <v>637</v>
      </c>
      <c r="F741" s="18">
        <v>14357194.58</v>
      </c>
      <c r="G741" s="18">
        <v>861431.68</v>
      </c>
      <c r="H741" s="14">
        <f t="shared" si="23"/>
        <v>2.8795389999251874E-4</v>
      </c>
    </row>
    <row r="742" spans="1:8">
      <c r="A742" s="12" t="s">
        <v>217</v>
      </c>
      <c r="B742" s="12" t="s">
        <v>217</v>
      </c>
      <c r="C742" s="12">
        <v>328</v>
      </c>
      <c r="D742" s="12">
        <v>2503</v>
      </c>
      <c r="E742" s="13">
        <f t="shared" si="22"/>
        <v>2831</v>
      </c>
      <c r="F742" s="18">
        <v>129365865.52</v>
      </c>
      <c r="G742" s="18">
        <v>7756938.79</v>
      </c>
      <c r="H742" s="14">
        <f t="shared" si="23"/>
        <v>2.5929401349434342E-3</v>
      </c>
    </row>
    <row r="743" spans="1:8">
      <c r="A743" s="12" t="s">
        <v>217</v>
      </c>
      <c r="B743" s="12" t="s">
        <v>692</v>
      </c>
      <c r="C743" s="12">
        <v>58</v>
      </c>
      <c r="D743" s="12">
        <v>1627</v>
      </c>
      <c r="E743" s="13">
        <f t="shared" si="22"/>
        <v>1685</v>
      </c>
      <c r="F743" s="18">
        <v>85103977.019999996</v>
      </c>
      <c r="G743" s="18">
        <v>5101742.13</v>
      </c>
      <c r="H743" s="14">
        <f t="shared" si="23"/>
        <v>1.7053778926375677E-3</v>
      </c>
    </row>
    <row r="744" spans="1:8">
      <c r="A744" s="12" t="s">
        <v>217</v>
      </c>
      <c r="B744" s="12" t="s">
        <v>117</v>
      </c>
      <c r="C744" s="12">
        <v>76</v>
      </c>
      <c r="D744" s="12">
        <v>722</v>
      </c>
      <c r="E744" s="13">
        <f t="shared" si="22"/>
        <v>798</v>
      </c>
      <c r="F744" s="18">
        <v>39763362.560000002</v>
      </c>
      <c r="G744" s="18">
        <v>2350917.36</v>
      </c>
      <c r="H744" s="14">
        <f t="shared" si="23"/>
        <v>7.8584969428117176E-4</v>
      </c>
    </row>
    <row r="745" spans="1:8">
      <c r="A745" s="12" t="s">
        <v>217</v>
      </c>
      <c r="B745" s="12" t="s">
        <v>693</v>
      </c>
      <c r="C745" s="12">
        <v>55</v>
      </c>
      <c r="D745" s="12">
        <v>585</v>
      </c>
      <c r="E745" s="13">
        <f t="shared" si="22"/>
        <v>640</v>
      </c>
      <c r="F745" s="18">
        <v>15283895.109999999</v>
      </c>
      <c r="G745" s="18">
        <v>917033.77</v>
      </c>
      <c r="H745" s="14">
        <f t="shared" si="23"/>
        <v>3.065402127959149E-4</v>
      </c>
    </row>
    <row r="746" spans="1:8">
      <c r="A746" s="12" t="s">
        <v>217</v>
      </c>
      <c r="B746" s="12" t="s">
        <v>694</v>
      </c>
      <c r="C746" s="12"/>
      <c r="D746" s="12">
        <v>258</v>
      </c>
      <c r="E746" s="13">
        <f t="shared" si="22"/>
        <v>258</v>
      </c>
      <c r="F746" s="18">
        <v>4200708.79</v>
      </c>
      <c r="G746" s="18">
        <v>251898.97</v>
      </c>
      <c r="H746" s="14">
        <f t="shared" si="23"/>
        <v>8.4203184651391596E-5</v>
      </c>
    </row>
    <row r="747" spans="1:8">
      <c r="A747" s="12" t="s">
        <v>217</v>
      </c>
      <c r="B747" s="12" t="s">
        <v>695</v>
      </c>
      <c r="C747" s="12"/>
      <c r="D747" s="12">
        <v>207</v>
      </c>
      <c r="E747" s="13">
        <f t="shared" si="22"/>
        <v>207</v>
      </c>
      <c r="F747" s="18">
        <v>3288455.67</v>
      </c>
      <c r="G747" s="18">
        <v>196132.76</v>
      </c>
      <c r="H747" s="14">
        <f t="shared" si="23"/>
        <v>6.5562010858825957E-5</v>
      </c>
    </row>
    <row r="748" spans="1:8">
      <c r="A748" s="12" t="s">
        <v>217</v>
      </c>
      <c r="B748" s="12" t="s">
        <v>917</v>
      </c>
      <c r="C748" s="12"/>
      <c r="D748" s="12">
        <v>66</v>
      </c>
      <c r="E748" s="13">
        <f t="shared" si="22"/>
        <v>66</v>
      </c>
      <c r="F748" s="18">
        <v>1209686.68</v>
      </c>
      <c r="G748" s="18">
        <v>72581.22</v>
      </c>
      <c r="H748" s="14">
        <f t="shared" si="23"/>
        <v>2.4261988327634993E-5</v>
      </c>
    </row>
    <row r="749" spans="1:8">
      <c r="A749" s="12" t="s">
        <v>217</v>
      </c>
      <c r="B749" s="12" t="s">
        <v>696</v>
      </c>
      <c r="C749" s="12"/>
      <c r="D749" s="12">
        <v>124</v>
      </c>
      <c r="E749" s="13">
        <f t="shared" si="22"/>
        <v>124</v>
      </c>
      <c r="F749" s="18">
        <v>546823.81999999995</v>
      </c>
      <c r="G749" s="18">
        <v>32809.42</v>
      </c>
      <c r="H749" s="14">
        <f t="shared" si="23"/>
        <v>1.0967324124291023E-5</v>
      </c>
    </row>
    <row r="750" spans="1:8">
      <c r="A750" s="12" t="s">
        <v>217</v>
      </c>
      <c r="B750" s="12" t="s">
        <v>255</v>
      </c>
      <c r="C750" s="12">
        <v>83</v>
      </c>
      <c r="D750" s="12">
        <v>219</v>
      </c>
      <c r="E750" s="13">
        <f t="shared" si="22"/>
        <v>302</v>
      </c>
      <c r="F750" s="18">
        <v>6050623.3799999999</v>
      </c>
      <c r="G750" s="18">
        <v>363037.47</v>
      </c>
      <c r="H750" s="14">
        <f t="shared" si="23"/>
        <v>1.2135385516575966E-4</v>
      </c>
    </row>
    <row r="751" spans="1:8">
      <c r="A751" s="12" t="s">
        <v>219</v>
      </c>
      <c r="B751" s="12" t="s">
        <v>697</v>
      </c>
      <c r="C751" s="12">
        <v>94</v>
      </c>
      <c r="D751" s="12">
        <v>894</v>
      </c>
      <c r="E751" s="13">
        <f t="shared" si="22"/>
        <v>988</v>
      </c>
      <c r="F751" s="18">
        <v>21875608.329999998</v>
      </c>
      <c r="G751" s="18">
        <v>1307967.67</v>
      </c>
      <c r="H751" s="14">
        <f t="shared" si="23"/>
        <v>4.372191090541594E-4</v>
      </c>
    </row>
    <row r="752" spans="1:8">
      <c r="A752" s="12" t="s">
        <v>219</v>
      </c>
      <c r="B752" s="12" t="s">
        <v>699</v>
      </c>
      <c r="C752" s="12"/>
      <c r="D752" s="12">
        <v>434</v>
      </c>
      <c r="E752" s="13">
        <f t="shared" si="22"/>
        <v>434</v>
      </c>
      <c r="F752" s="18">
        <v>14352443.859999999</v>
      </c>
      <c r="G752" s="18">
        <v>860934.19</v>
      </c>
      <c r="H752" s="14">
        <f t="shared" si="23"/>
        <v>2.8778760220125654E-4</v>
      </c>
    </row>
    <row r="753" spans="1:8">
      <c r="A753" s="12" t="s">
        <v>219</v>
      </c>
      <c r="B753" s="12" t="s">
        <v>698</v>
      </c>
      <c r="C753" s="12"/>
      <c r="D753" s="12">
        <v>248</v>
      </c>
      <c r="E753" s="13">
        <f t="shared" si="22"/>
        <v>248</v>
      </c>
      <c r="F753" s="18">
        <v>5137793.63</v>
      </c>
      <c r="G753" s="18">
        <v>308267.69</v>
      </c>
      <c r="H753" s="14">
        <f t="shared" si="23"/>
        <v>1.0304576165249086E-4</v>
      </c>
    </row>
    <row r="754" spans="1:8">
      <c r="A754" s="12" t="s">
        <v>219</v>
      </c>
      <c r="B754" s="12" t="s">
        <v>815</v>
      </c>
      <c r="C754" s="12"/>
      <c r="D754" s="12">
        <v>135</v>
      </c>
      <c r="E754" s="13">
        <f t="shared" si="22"/>
        <v>135</v>
      </c>
      <c r="F754" s="18">
        <v>2992647.94</v>
      </c>
      <c r="G754" s="18">
        <v>179558.89</v>
      </c>
      <c r="H754" s="14">
        <f t="shared" si="23"/>
        <v>6.0021803068384571E-5</v>
      </c>
    </row>
    <row r="755" spans="1:8">
      <c r="A755" s="12" t="s">
        <v>219</v>
      </c>
      <c r="B755" s="12" t="s">
        <v>700</v>
      </c>
      <c r="C755" s="12"/>
      <c r="D755" s="12">
        <v>152</v>
      </c>
      <c r="E755" s="13">
        <f t="shared" si="22"/>
        <v>152</v>
      </c>
      <c r="F755" s="18">
        <v>1368561.17</v>
      </c>
      <c r="G755" s="18">
        <v>81948.36</v>
      </c>
      <c r="H755" s="14">
        <f t="shared" si="23"/>
        <v>2.7393176276023333E-5</v>
      </c>
    </row>
    <row r="756" spans="1:8">
      <c r="A756" s="12" t="s">
        <v>219</v>
      </c>
      <c r="B756" s="12" t="s">
        <v>255</v>
      </c>
      <c r="C756" s="12">
        <v>87</v>
      </c>
      <c r="D756" s="12">
        <v>189</v>
      </c>
      <c r="E756" s="13">
        <f t="shared" si="22"/>
        <v>276</v>
      </c>
      <c r="F756" s="18">
        <v>6878816.3700000001</v>
      </c>
      <c r="G756" s="18">
        <v>409341.71</v>
      </c>
      <c r="H756" s="14">
        <f t="shared" si="23"/>
        <v>1.3683214184101821E-4</v>
      </c>
    </row>
    <row r="757" spans="1:8">
      <c r="A757" s="12" t="s">
        <v>221</v>
      </c>
      <c r="B757" s="12" t="s">
        <v>71</v>
      </c>
      <c r="C757" s="12">
        <v>934</v>
      </c>
      <c r="D757" s="12">
        <v>6638</v>
      </c>
      <c r="E757" s="13">
        <f t="shared" si="22"/>
        <v>7572</v>
      </c>
      <c r="F757" s="18">
        <v>624906033.87</v>
      </c>
      <c r="G757" s="18">
        <v>37404514.409999996</v>
      </c>
      <c r="H757" s="14">
        <f t="shared" si="23"/>
        <v>1.2503343041302899E-2</v>
      </c>
    </row>
    <row r="758" spans="1:8">
      <c r="A758" s="12" t="s">
        <v>221</v>
      </c>
      <c r="B758" s="12" t="s">
        <v>705</v>
      </c>
      <c r="C758" s="12"/>
      <c r="D758" s="12">
        <v>110</v>
      </c>
      <c r="E758" s="13">
        <f t="shared" si="22"/>
        <v>110</v>
      </c>
      <c r="F758" s="18">
        <v>9417220.8399999999</v>
      </c>
      <c r="G758" s="18">
        <v>565033.28</v>
      </c>
      <c r="H758" s="14">
        <f t="shared" si="23"/>
        <v>1.8887572906717902E-4</v>
      </c>
    </row>
    <row r="759" spans="1:8">
      <c r="A759" s="12" t="s">
        <v>221</v>
      </c>
      <c r="B759" s="12" t="s">
        <v>701</v>
      </c>
      <c r="C759" s="12"/>
      <c r="D759" s="12">
        <v>424</v>
      </c>
      <c r="E759" s="13">
        <f t="shared" si="22"/>
        <v>424</v>
      </c>
      <c r="F759" s="18">
        <v>9335271.2699999996</v>
      </c>
      <c r="G759" s="18">
        <v>560116.35</v>
      </c>
      <c r="H759" s="14">
        <f t="shared" si="23"/>
        <v>1.8723212899724633E-4</v>
      </c>
    </row>
    <row r="760" spans="1:8">
      <c r="A760" s="12" t="s">
        <v>221</v>
      </c>
      <c r="B760" s="12" t="s">
        <v>702</v>
      </c>
      <c r="C760" s="12"/>
      <c r="D760" s="12">
        <v>262</v>
      </c>
      <c r="E760" s="13">
        <f t="shared" si="22"/>
        <v>262</v>
      </c>
      <c r="F760" s="18">
        <v>7027761.2699999996</v>
      </c>
      <c r="G760" s="18">
        <v>421665.61</v>
      </c>
      <c r="H760" s="14">
        <f t="shared" si="23"/>
        <v>1.409516967059122E-4</v>
      </c>
    </row>
    <row r="761" spans="1:8">
      <c r="A761" s="12" t="s">
        <v>221</v>
      </c>
      <c r="B761" s="12" t="s">
        <v>918</v>
      </c>
      <c r="C761" s="12"/>
      <c r="D761" s="12">
        <v>93</v>
      </c>
      <c r="E761" s="13">
        <f t="shared" si="22"/>
        <v>93</v>
      </c>
      <c r="F761" s="18">
        <v>5800677.3700000001</v>
      </c>
      <c r="G761" s="18">
        <v>348040.65</v>
      </c>
      <c r="H761" s="14">
        <f t="shared" si="23"/>
        <v>1.1634081361325279E-4</v>
      </c>
    </row>
    <row r="762" spans="1:8">
      <c r="A762" s="12" t="s">
        <v>221</v>
      </c>
      <c r="B762" s="12" t="s">
        <v>704</v>
      </c>
      <c r="C762" s="12"/>
      <c r="D762" s="12">
        <v>121</v>
      </c>
      <c r="E762" s="13">
        <f t="shared" si="22"/>
        <v>121</v>
      </c>
      <c r="F762" s="18">
        <v>2277372.85</v>
      </c>
      <c r="G762" s="18">
        <v>136580.35999999999</v>
      </c>
      <c r="H762" s="14">
        <f t="shared" si="23"/>
        <v>4.5655213567699532E-5</v>
      </c>
    </row>
    <row r="763" spans="1:8">
      <c r="A763" s="12" t="s">
        <v>221</v>
      </c>
      <c r="B763" s="12" t="s">
        <v>706</v>
      </c>
      <c r="C763" s="12"/>
      <c r="D763" s="12">
        <v>95</v>
      </c>
      <c r="E763" s="13">
        <f t="shared" si="22"/>
        <v>95</v>
      </c>
      <c r="F763" s="18">
        <v>1963884.05</v>
      </c>
      <c r="G763" s="18">
        <v>117833.03</v>
      </c>
      <c r="H763" s="14">
        <f t="shared" si="23"/>
        <v>3.9388475399970735E-5</v>
      </c>
    </row>
    <row r="764" spans="1:8">
      <c r="A764" s="12" t="s">
        <v>221</v>
      </c>
      <c r="B764" s="12" t="s">
        <v>707</v>
      </c>
      <c r="C764" s="12"/>
      <c r="D764" s="12">
        <v>106</v>
      </c>
      <c r="E764" s="13">
        <f t="shared" si="22"/>
        <v>106</v>
      </c>
      <c r="F764" s="18">
        <v>1403172.21</v>
      </c>
      <c r="G764" s="18">
        <v>84190.36</v>
      </c>
      <c r="H764" s="14">
        <f t="shared" si="23"/>
        <v>2.8142617768334398E-5</v>
      </c>
    </row>
    <row r="765" spans="1:8">
      <c r="A765" s="12" t="s">
        <v>221</v>
      </c>
      <c r="B765" s="12" t="s">
        <v>897</v>
      </c>
      <c r="C765" s="12"/>
      <c r="D765" s="12">
        <v>83</v>
      </c>
      <c r="E765" s="13">
        <f t="shared" si="22"/>
        <v>83</v>
      </c>
      <c r="F765" s="18">
        <v>1067468.51</v>
      </c>
      <c r="G765" s="18">
        <v>64048.13</v>
      </c>
      <c r="H765" s="14">
        <f t="shared" si="23"/>
        <v>2.1409601305500906E-5</v>
      </c>
    </row>
    <row r="766" spans="1:8">
      <c r="A766" s="12" t="s">
        <v>221</v>
      </c>
      <c r="B766" s="12" t="s">
        <v>703</v>
      </c>
      <c r="C766" s="12"/>
      <c r="D766" s="12">
        <v>110</v>
      </c>
      <c r="E766" s="13">
        <f t="shared" si="22"/>
        <v>110</v>
      </c>
      <c r="F766" s="18">
        <v>846860.39</v>
      </c>
      <c r="G766" s="18">
        <v>50811.63</v>
      </c>
      <c r="H766" s="14">
        <f t="shared" si="23"/>
        <v>1.698498832023088E-5</v>
      </c>
    </row>
    <row r="767" spans="1:8">
      <c r="A767" s="12" t="s">
        <v>221</v>
      </c>
      <c r="B767" s="12" t="s">
        <v>255</v>
      </c>
      <c r="C767" s="12">
        <v>246</v>
      </c>
      <c r="D767" s="12">
        <v>177</v>
      </c>
      <c r="E767" s="13">
        <f t="shared" si="22"/>
        <v>423</v>
      </c>
      <c r="F767" s="18">
        <v>2392649.63</v>
      </c>
      <c r="G767" s="18">
        <v>143558.99</v>
      </c>
      <c r="H767" s="14">
        <f t="shared" si="23"/>
        <v>4.7987985593340373E-5</v>
      </c>
    </row>
    <row r="768" spans="1:8">
      <c r="A768" s="12" t="s">
        <v>223</v>
      </c>
      <c r="B768" s="12" t="s">
        <v>708</v>
      </c>
      <c r="C768" s="12">
        <v>80</v>
      </c>
      <c r="D768" s="12">
        <v>738</v>
      </c>
      <c r="E768" s="13">
        <f t="shared" si="22"/>
        <v>818</v>
      </c>
      <c r="F768" s="18">
        <v>42980569.619999997</v>
      </c>
      <c r="G768" s="18">
        <v>2578834.2000000002</v>
      </c>
      <c r="H768" s="14">
        <f t="shared" si="23"/>
        <v>8.6203628513417002E-4</v>
      </c>
    </row>
    <row r="769" spans="1:8">
      <c r="A769" s="12" t="s">
        <v>223</v>
      </c>
      <c r="B769" s="12" t="s">
        <v>70</v>
      </c>
      <c r="C769" s="12">
        <v>137</v>
      </c>
      <c r="D769" s="12">
        <v>842</v>
      </c>
      <c r="E769" s="13">
        <f t="shared" si="22"/>
        <v>979</v>
      </c>
      <c r="F769" s="18">
        <v>34510672.890000001</v>
      </c>
      <c r="G769" s="18">
        <v>2061425.95</v>
      </c>
      <c r="H769" s="14">
        <f t="shared" si="23"/>
        <v>6.8908034801817711E-4</v>
      </c>
    </row>
    <row r="770" spans="1:8">
      <c r="A770" s="12" t="s">
        <v>223</v>
      </c>
      <c r="B770" s="12" t="s">
        <v>709</v>
      </c>
      <c r="C770" s="12"/>
      <c r="D770" s="12">
        <v>549</v>
      </c>
      <c r="E770" s="13">
        <f t="shared" si="22"/>
        <v>549</v>
      </c>
      <c r="F770" s="18">
        <v>13702129.99</v>
      </c>
      <c r="G770" s="18">
        <v>821938.62</v>
      </c>
      <c r="H770" s="14">
        <f t="shared" si="23"/>
        <v>2.7475241122252301E-4</v>
      </c>
    </row>
    <row r="771" spans="1:8">
      <c r="A771" s="12" t="s">
        <v>223</v>
      </c>
      <c r="B771" s="12" t="s">
        <v>710</v>
      </c>
      <c r="C771" s="12"/>
      <c r="D771" s="12">
        <v>148</v>
      </c>
      <c r="E771" s="13">
        <f t="shared" si="22"/>
        <v>148</v>
      </c>
      <c r="F771" s="18">
        <v>7892494.9800000004</v>
      </c>
      <c r="G771" s="18">
        <v>473549.69</v>
      </c>
      <c r="H771" s="14">
        <f t="shared" si="23"/>
        <v>1.5829517678726219E-4</v>
      </c>
    </row>
    <row r="772" spans="1:8">
      <c r="A772" s="12" t="s">
        <v>223</v>
      </c>
      <c r="B772" s="12" t="s">
        <v>711</v>
      </c>
      <c r="C772" s="12"/>
      <c r="D772" s="12">
        <v>92</v>
      </c>
      <c r="E772" s="13">
        <f t="shared" si="22"/>
        <v>92</v>
      </c>
      <c r="F772" s="18">
        <v>1840057.7</v>
      </c>
      <c r="G772" s="18">
        <v>110403.48</v>
      </c>
      <c r="H772" s="14">
        <f t="shared" si="23"/>
        <v>3.6904972706304511E-5</v>
      </c>
    </row>
    <row r="773" spans="1:8">
      <c r="A773" s="12" t="s">
        <v>223</v>
      </c>
      <c r="B773" s="12" t="s">
        <v>255</v>
      </c>
      <c r="C773" s="12">
        <v>135</v>
      </c>
      <c r="D773" s="12">
        <v>169</v>
      </c>
      <c r="E773" s="13">
        <f t="shared" si="22"/>
        <v>304</v>
      </c>
      <c r="F773" s="18">
        <v>8645479.5600000005</v>
      </c>
      <c r="G773" s="18">
        <v>518728.8</v>
      </c>
      <c r="H773" s="14">
        <f t="shared" si="23"/>
        <v>1.7339736216624778E-4</v>
      </c>
    </row>
    <row r="774" spans="1:8">
      <c r="A774" s="12" t="s">
        <v>225</v>
      </c>
      <c r="B774" s="12" t="s">
        <v>58</v>
      </c>
      <c r="C774" s="12">
        <v>391</v>
      </c>
      <c r="D774" s="12">
        <v>4123</v>
      </c>
      <c r="E774" s="13">
        <f t="shared" si="22"/>
        <v>4514</v>
      </c>
      <c r="F774" s="18">
        <v>247467926.97999999</v>
      </c>
      <c r="G774" s="18">
        <v>14776422.359999999</v>
      </c>
      <c r="H774" s="14">
        <f t="shared" si="23"/>
        <v>4.9393684319790259E-3</v>
      </c>
    </row>
    <row r="775" spans="1:8">
      <c r="A775" s="12" t="s">
        <v>225</v>
      </c>
      <c r="B775" s="12" t="s">
        <v>713</v>
      </c>
      <c r="C775" s="12"/>
      <c r="D775" s="12">
        <v>503</v>
      </c>
      <c r="E775" s="13">
        <f t="shared" si="22"/>
        <v>503</v>
      </c>
      <c r="F775" s="18">
        <v>16514973.23</v>
      </c>
      <c r="G775" s="18">
        <v>990493.74</v>
      </c>
      <c r="H775" s="14">
        <f t="shared" si="23"/>
        <v>3.3109594408134126E-4</v>
      </c>
    </row>
    <row r="776" spans="1:8">
      <c r="A776" s="12" t="s">
        <v>225</v>
      </c>
      <c r="B776" s="12" t="s">
        <v>712</v>
      </c>
      <c r="C776" s="12"/>
      <c r="D776" s="12">
        <v>425</v>
      </c>
      <c r="E776" s="13">
        <f t="shared" si="22"/>
        <v>425</v>
      </c>
      <c r="F776" s="18">
        <v>13024430.65</v>
      </c>
      <c r="G776" s="18">
        <v>781454.54</v>
      </c>
      <c r="H776" s="14">
        <f t="shared" si="23"/>
        <v>2.6121965059360219E-4</v>
      </c>
    </row>
    <row r="777" spans="1:8">
      <c r="A777" s="12" t="s">
        <v>225</v>
      </c>
      <c r="B777" s="12" t="s">
        <v>715</v>
      </c>
      <c r="C777" s="12"/>
      <c r="D777" s="12">
        <v>154</v>
      </c>
      <c r="E777" s="13">
        <f t="shared" ref="E777:E806" si="24">D777+C777</f>
        <v>154</v>
      </c>
      <c r="F777" s="18">
        <v>11326913.85</v>
      </c>
      <c r="G777" s="18">
        <v>679614.89</v>
      </c>
      <c r="H777" s="14">
        <f t="shared" ref="H777:H806" si="25">G777/G$808</f>
        <v>2.271773404810079E-4</v>
      </c>
    </row>
    <row r="778" spans="1:8">
      <c r="A778" s="12" t="s">
        <v>225</v>
      </c>
      <c r="B778" s="12" t="s">
        <v>714</v>
      </c>
      <c r="C778" s="12"/>
      <c r="D778" s="12">
        <v>293</v>
      </c>
      <c r="E778" s="13">
        <f t="shared" si="24"/>
        <v>293</v>
      </c>
      <c r="F778" s="18">
        <v>7391580.3399999999</v>
      </c>
      <c r="G778" s="18">
        <v>443436.18</v>
      </c>
      <c r="H778" s="14">
        <f t="shared" si="25"/>
        <v>1.4822902430147977E-4</v>
      </c>
    </row>
    <row r="779" spans="1:8">
      <c r="A779" s="12" t="s">
        <v>225</v>
      </c>
      <c r="B779" s="12" t="s">
        <v>716</v>
      </c>
      <c r="C779" s="12"/>
      <c r="D779" s="12">
        <v>163</v>
      </c>
      <c r="E779" s="13">
        <f t="shared" si="24"/>
        <v>163</v>
      </c>
      <c r="F779" s="18">
        <v>2234368.23</v>
      </c>
      <c r="G779" s="18">
        <v>134062.09</v>
      </c>
      <c r="H779" s="14">
        <f t="shared" si="25"/>
        <v>4.481342229792158E-5</v>
      </c>
    </row>
    <row r="780" spans="1:8">
      <c r="A780" s="12" t="s">
        <v>225</v>
      </c>
      <c r="B780" s="12" t="s">
        <v>255</v>
      </c>
      <c r="C780" s="12">
        <v>105</v>
      </c>
      <c r="D780" s="12">
        <v>282</v>
      </c>
      <c r="E780" s="13">
        <f t="shared" si="24"/>
        <v>387</v>
      </c>
      <c r="F780" s="18">
        <v>5495114.1600000001</v>
      </c>
      <c r="G780" s="18">
        <v>329706.89</v>
      </c>
      <c r="H780" s="14">
        <f t="shared" si="25"/>
        <v>1.1021232099323811E-4</v>
      </c>
    </row>
    <row r="781" spans="1:8">
      <c r="A781" s="12" t="s">
        <v>227</v>
      </c>
      <c r="B781" s="12" t="s">
        <v>124</v>
      </c>
      <c r="C781" s="12">
        <v>2717</v>
      </c>
      <c r="D781" s="12">
        <v>17158</v>
      </c>
      <c r="E781" s="13">
        <f t="shared" si="24"/>
        <v>19875</v>
      </c>
      <c r="F781" s="18">
        <v>1893819014.9200001</v>
      </c>
      <c r="G781" s="18">
        <v>113252028.28</v>
      </c>
      <c r="H781" s="14">
        <f t="shared" si="25"/>
        <v>3.7857167297688683E-2</v>
      </c>
    </row>
    <row r="782" spans="1:8">
      <c r="A782" s="12" t="s">
        <v>227</v>
      </c>
      <c r="B782" s="12" t="s">
        <v>118</v>
      </c>
      <c r="C782" s="12">
        <v>98</v>
      </c>
      <c r="D782" s="12">
        <v>1115</v>
      </c>
      <c r="E782" s="13">
        <f t="shared" si="24"/>
        <v>1213</v>
      </c>
      <c r="F782" s="18">
        <v>46107179.350000001</v>
      </c>
      <c r="G782" s="18">
        <v>2761266.34</v>
      </c>
      <c r="H782" s="14">
        <f t="shared" si="25"/>
        <v>9.2301853992770298E-4</v>
      </c>
    </row>
    <row r="783" spans="1:8">
      <c r="A783" s="12" t="s">
        <v>227</v>
      </c>
      <c r="B783" s="12" t="s">
        <v>717</v>
      </c>
      <c r="C783" s="12">
        <v>55</v>
      </c>
      <c r="D783" s="12">
        <v>477</v>
      </c>
      <c r="E783" s="13">
        <f t="shared" si="24"/>
        <v>532</v>
      </c>
      <c r="F783" s="18">
        <v>14824903.789999999</v>
      </c>
      <c r="G783" s="18">
        <v>889494.29</v>
      </c>
      <c r="H783" s="14">
        <f t="shared" si="25"/>
        <v>2.9733449067786369E-4</v>
      </c>
    </row>
    <row r="784" spans="1:8">
      <c r="A784" s="12" t="s">
        <v>227</v>
      </c>
      <c r="B784" s="12" t="s">
        <v>719</v>
      </c>
      <c r="C784" s="12">
        <v>52</v>
      </c>
      <c r="D784" s="12">
        <v>438</v>
      </c>
      <c r="E784" s="13">
        <f t="shared" si="24"/>
        <v>490</v>
      </c>
      <c r="F784" s="18">
        <v>12700620.08</v>
      </c>
      <c r="G784" s="18">
        <v>762013.97</v>
      </c>
      <c r="H784" s="14">
        <f t="shared" si="25"/>
        <v>2.5472118057032938E-4</v>
      </c>
    </row>
    <row r="785" spans="1:8">
      <c r="A785" s="12" t="s">
        <v>227</v>
      </c>
      <c r="B785" s="12" t="s">
        <v>720</v>
      </c>
      <c r="C785" s="12">
        <v>64</v>
      </c>
      <c r="D785" s="12">
        <v>329</v>
      </c>
      <c r="E785" s="13">
        <f t="shared" si="24"/>
        <v>393</v>
      </c>
      <c r="F785" s="18">
        <v>12333737.26</v>
      </c>
      <c r="G785" s="18">
        <v>740024.21</v>
      </c>
      <c r="H785" s="14">
        <f t="shared" si="25"/>
        <v>2.4737058353644791E-4</v>
      </c>
    </row>
    <row r="786" spans="1:8">
      <c r="A786" s="12" t="s">
        <v>227</v>
      </c>
      <c r="B786" s="12" t="s">
        <v>721</v>
      </c>
      <c r="C786" s="12"/>
      <c r="D786" s="12">
        <v>286</v>
      </c>
      <c r="E786" s="13">
        <f t="shared" si="24"/>
        <v>286</v>
      </c>
      <c r="F786" s="18">
        <v>7644860.7699999996</v>
      </c>
      <c r="G786" s="18">
        <v>457886.09</v>
      </c>
      <c r="H786" s="14">
        <f t="shared" si="25"/>
        <v>1.5305924825962454E-4</v>
      </c>
    </row>
    <row r="787" spans="1:8">
      <c r="A787" s="12" t="s">
        <v>227</v>
      </c>
      <c r="B787" s="12" t="s">
        <v>718</v>
      </c>
      <c r="C787" s="12"/>
      <c r="D787" s="12">
        <v>232</v>
      </c>
      <c r="E787" s="13">
        <f t="shared" si="24"/>
        <v>232</v>
      </c>
      <c r="F787" s="18">
        <v>4853509.49</v>
      </c>
      <c r="G787" s="18">
        <v>291210.57</v>
      </c>
      <c r="H787" s="14">
        <f t="shared" si="25"/>
        <v>9.7344016127366459E-5</v>
      </c>
    </row>
    <row r="788" spans="1:8">
      <c r="A788" s="12" t="s">
        <v>227</v>
      </c>
      <c r="B788" s="12" t="s">
        <v>722</v>
      </c>
      <c r="C788" s="12"/>
      <c r="D788" s="12">
        <v>175</v>
      </c>
      <c r="E788" s="13">
        <f t="shared" si="24"/>
        <v>175</v>
      </c>
      <c r="F788" s="18">
        <v>4308791.42</v>
      </c>
      <c r="G788" s="18">
        <v>258527.44</v>
      </c>
      <c r="H788" s="14">
        <f t="shared" si="25"/>
        <v>8.6418907420588348E-5</v>
      </c>
    </row>
    <row r="789" spans="1:8">
      <c r="A789" s="12" t="s">
        <v>227</v>
      </c>
      <c r="B789" s="12" t="s">
        <v>725</v>
      </c>
      <c r="C789" s="12"/>
      <c r="D789" s="12">
        <v>219</v>
      </c>
      <c r="E789" s="13">
        <f t="shared" si="24"/>
        <v>219</v>
      </c>
      <c r="F789" s="18">
        <v>3677549.12</v>
      </c>
      <c r="G789" s="18">
        <v>220652.95</v>
      </c>
      <c r="H789" s="14">
        <f t="shared" si="25"/>
        <v>7.3758463929901258E-5</v>
      </c>
    </row>
    <row r="790" spans="1:8">
      <c r="A790" s="12" t="s">
        <v>227</v>
      </c>
      <c r="B790" s="12" t="s">
        <v>723</v>
      </c>
      <c r="C790" s="12"/>
      <c r="D790" s="12">
        <v>131</v>
      </c>
      <c r="E790" s="13">
        <f t="shared" si="24"/>
        <v>131</v>
      </c>
      <c r="F790" s="18">
        <v>3655068.53</v>
      </c>
      <c r="G790" s="18">
        <v>219304.11</v>
      </c>
      <c r="H790" s="14">
        <f t="shared" si="25"/>
        <v>7.3307582278478927E-5</v>
      </c>
    </row>
    <row r="791" spans="1:8">
      <c r="A791" s="12" t="s">
        <v>227</v>
      </c>
      <c r="B791" s="12" t="s">
        <v>724</v>
      </c>
      <c r="C791" s="12"/>
      <c r="D791" s="12">
        <v>100</v>
      </c>
      <c r="E791" s="13">
        <f t="shared" si="24"/>
        <v>100</v>
      </c>
      <c r="F791" s="18">
        <v>1576638.2</v>
      </c>
      <c r="G791" s="18">
        <v>94598.3</v>
      </c>
      <c r="H791" s="14">
        <f t="shared" si="25"/>
        <v>3.1621717717256796E-5</v>
      </c>
    </row>
    <row r="792" spans="1:8">
      <c r="A792" s="12" t="s">
        <v>227</v>
      </c>
      <c r="B792" s="12" t="s">
        <v>919</v>
      </c>
      <c r="C792" s="12"/>
      <c r="D792" s="12">
        <v>54</v>
      </c>
      <c r="E792" s="13">
        <f t="shared" si="24"/>
        <v>54</v>
      </c>
      <c r="F792" s="18">
        <v>758692.94</v>
      </c>
      <c r="G792" s="18">
        <v>45521.599999999999</v>
      </c>
      <c r="H792" s="14">
        <f t="shared" si="25"/>
        <v>1.5216670756640202E-5</v>
      </c>
    </row>
    <row r="793" spans="1:8">
      <c r="A793" s="12" t="s">
        <v>227</v>
      </c>
      <c r="B793" s="12" t="s">
        <v>255</v>
      </c>
      <c r="C793" s="12">
        <v>214</v>
      </c>
      <c r="D793" s="12">
        <v>251</v>
      </c>
      <c r="E793" s="13">
        <f t="shared" si="24"/>
        <v>465</v>
      </c>
      <c r="F793" s="18">
        <v>6535780.71</v>
      </c>
      <c r="G793" s="18">
        <v>392146.87</v>
      </c>
      <c r="H793" s="14">
        <f t="shared" si="25"/>
        <v>1.3108436015071937E-4</v>
      </c>
    </row>
    <row r="794" spans="1:8">
      <c r="A794" s="12" t="s">
        <v>229</v>
      </c>
      <c r="B794" s="12" t="s">
        <v>730</v>
      </c>
      <c r="C794" s="12">
        <v>93</v>
      </c>
      <c r="D794" s="12">
        <v>825</v>
      </c>
      <c r="E794" s="13">
        <f t="shared" si="24"/>
        <v>918</v>
      </c>
      <c r="F794" s="18">
        <v>37231051.649999999</v>
      </c>
      <c r="G794" s="18">
        <v>2207093.92</v>
      </c>
      <c r="H794" s="14">
        <f t="shared" si="25"/>
        <v>7.377733100247441E-4</v>
      </c>
    </row>
    <row r="795" spans="1:8">
      <c r="A795" s="12" t="s">
        <v>229</v>
      </c>
      <c r="B795" s="12" t="s">
        <v>728</v>
      </c>
      <c r="C795" s="12"/>
      <c r="D795" s="12">
        <v>132</v>
      </c>
      <c r="E795" s="13">
        <f t="shared" si="24"/>
        <v>132</v>
      </c>
      <c r="F795" s="18">
        <v>10672789.779999999</v>
      </c>
      <c r="G795" s="18">
        <v>640367.41</v>
      </c>
      <c r="H795" s="14">
        <f t="shared" si="25"/>
        <v>2.1405794263058478E-4</v>
      </c>
    </row>
    <row r="796" spans="1:8">
      <c r="A796" s="12" t="s">
        <v>229</v>
      </c>
      <c r="B796" s="12" t="s">
        <v>729</v>
      </c>
      <c r="C796" s="12">
        <v>66</v>
      </c>
      <c r="D796" s="12">
        <v>251</v>
      </c>
      <c r="E796" s="13">
        <f t="shared" si="24"/>
        <v>317</v>
      </c>
      <c r="F796" s="18">
        <v>6530234.4500000002</v>
      </c>
      <c r="G796" s="18">
        <v>391814.03</v>
      </c>
      <c r="H796" s="14">
        <f t="shared" si="25"/>
        <v>1.309731005136539E-4</v>
      </c>
    </row>
    <row r="797" spans="1:8">
      <c r="A797" s="12" t="s">
        <v>229</v>
      </c>
      <c r="B797" s="12" t="s">
        <v>726</v>
      </c>
      <c r="C797" s="12"/>
      <c r="D797" s="12">
        <v>77</v>
      </c>
      <c r="E797" s="13">
        <f t="shared" si="24"/>
        <v>77</v>
      </c>
      <c r="F797" s="18">
        <v>1648397.04</v>
      </c>
      <c r="G797" s="18">
        <v>98903.8</v>
      </c>
      <c r="H797" s="14">
        <f t="shared" si="25"/>
        <v>3.3060932857821153E-5</v>
      </c>
    </row>
    <row r="798" spans="1:8">
      <c r="A798" s="12" t="s">
        <v>229</v>
      </c>
      <c r="B798" s="12" t="s">
        <v>727</v>
      </c>
      <c r="C798" s="12"/>
      <c r="D798" s="12">
        <v>145</v>
      </c>
      <c r="E798" s="13">
        <f t="shared" si="24"/>
        <v>145</v>
      </c>
      <c r="F798" s="18">
        <v>1413017.92</v>
      </c>
      <c r="G798" s="18">
        <v>84781.06</v>
      </c>
      <c r="H798" s="14">
        <f t="shared" si="25"/>
        <v>2.8340073205224739E-5</v>
      </c>
    </row>
    <row r="799" spans="1:8">
      <c r="A799" s="12" t="s">
        <v>229</v>
      </c>
      <c r="B799" s="12" t="s">
        <v>920</v>
      </c>
      <c r="C799" s="12"/>
      <c r="D799" s="12">
        <v>76</v>
      </c>
      <c r="E799" s="13">
        <f t="shared" si="24"/>
        <v>76</v>
      </c>
      <c r="F799" s="18">
        <v>329975.96000000002</v>
      </c>
      <c r="G799" s="18">
        <v>19798.55</v>
      </c>
      <c r="H799" s="14">
        <f t="shared" si="25"/>
        <v>6.6181332995518369E-6</v>
      </c>
    </row>
    <row r="800" spans="1:8">
      <c r="A800" s="12" t="s">
        <v>229</v>
      </c>
      <c r="B800" s="12" t="s">
        <v>255</v>
      </c>
      <c r="C800" s="12">
        <v>84</v>
      </c>
      <c r="D800" s="12">
        <v>100</v>
      </c>
      <c r="E800" s="13">
        <f t="shared" si="24"/>
        <v>184</v>
      </c>
      <c r="F800" s="18">
        <v>1218316.6499999999</v>
      </c>
      <c r="G800" s="18">
        <v>73099</v>
      </c>
      <c r="H800" s="14">
        <f t="shared" si="25"/>
        <v>2.4435068530975236E-5</v>
      </c>
    </row>
    <row r="801" spans="1:8">
      <c r="A801" s="12" t="s">
        <v>231</v>
      </c>
      <c r="B801" s="12" t="s">
        <v>733</v>
      </c>
      <c r="C801" s="12">
        <v>80</v>
      </c>
      <c r="D801" s="12">
        <v>879</v>
      </c>
      <c r="E801" s="13">
        <f t="shared" si="24"/>
        <v>959</v>
      </c>
      <c r="F801" s="18">
        <v>45466837.490000002</v>
      </c>
      <c r="G801" s="18">
        <v>2724070.11</v>
      </c>
      <c r="H801" s="14">
        <f t="shared" si="25"/>
        <v>9.1058482087348993E-4</v>
      </c>
    </row>
    <row r="802" spans="1:8">
      <c r="A802" s="12" t="s">
        <v>231</v>
      </c>
      <c r="B802" s="12" t="s">
        <v>732</v>
      </c>
      <c r="C802" s="12">
        <v>214</v>
      </c>
      <c r="D802" s="12">
        <v>1010</v>
      </c>
      <c r="E802" s="13">
        <f t="shared" si="24"/>
        <v>1224</v>
      </c>
      <c r="F802" s="18">
        <v>33435865.530000001</v>
      </c>
      <c r="G802" s="18">
        <v>1999083.05</v>
      </c>
      <c r="H802" s="14">
        <f t="shared" si="25"/>
        <v>6.6824076014529595E-4</v>
      </c>
    </row>
    <row r="803" spans="1:8">
      <c r="A803" s="12" t="s">
        <v>231</v>
      </c>
      <c r="B803" s="12" t="s">
        <v>731</v>
      </c>
      <c r="C803" s="12">
        <v>107</v>
      </c>
      <c r="D803" s="12">
        <v>894</v>
      </c>
      <c r="E803" s="13">
        <f t="shared" si="24"/>
        <v>1001</v>
      </c>
      <c r="F803" s="18">
        <v>24667176.870000001</v>
      </c>
      <c r="G803" s="18">
        <v>1479993.83</v>
      </c>
      <c r="H803" s="14">
        <f t="shared" si="25"/>
        <v>4.9472291907509691E-4</v>
      </c>
    </row>
    <row r="804" spans="1:8">
      <c r="A804" s="12" t="s">
        <v>231</v>
      </c>
      <c r="B804" s="12" t="s">
        <v>734</v>
      </c>
      <c r="C804" s="12"/>
      <c r="D804" s="12">
        <v>207</v>
      </c>
      <c r="E804" s="13">
        <f t="shared" si="24"/>
        <v>207</v>
      </c>
      <c r="F804" s="18">
        <v>8251368.3399999999</v>
      </c>
      <c r="G804" s="18">
        <v>495082.05</v>
      </c>
      <c r="H804" s="14">
        <f t="shared" si="25"/>
        <v>1.6549287705995577E-4</v>
      </c>
    </row>
    <row r="805" spans="1:8">
      <c r="A805" s="12" t="s">
        <v>231</v>
      </c>
      <c r="B805" s="12" t="s">
        <v>429</v>
      </c>
      <c r="C805" s="12"/>
      <c r="D805" s="12">
        <v>102</v>
      </c>
      <c r="E805" s="13">
        <f t="shared" si="24"/>
        <v>102</v>
      </c>
      <c r="F805" s="18">
        <v>1886621.74</v>
      </c>
      <c r="G805" s="18">
        <v>113197.33</v>
      </c>
      <c r="H805" s="14">
        <f t="shared" si="25"/>
        <v>3.7838883104740403E-5</v>
      </c>
    </row>
    <row r="806" spans="1:8">
      <c r="A806" s="12" t="s">
        <v>231</v>
      </c>
      <c r="B806" s="12" t="s">
        <v>255</v>
      </c>
      <c r="C806" s="12">
        <v>56</v>
      </c>
      <c r="D806" s="12">
        <v>126</v>
      </c>
      <c r="E806" s="13">
        <f t="shared" si="24"/>
        <v>182</v>
      </c>
      <c r="F806" s="18">
        <v>1748853.7</v>
      </c>
      <c r="G806" s="18">
        <v>104931.27</v>
      </c>
      <c r="H806" s="14">
        <f t="shared" si="25"/>
        <v>3.5075757171674933E-5</v>
      </c>
    </row>
    <row r="808" spans="1:8">
      <c r="A808" s="17" t="s">
        <v>869</v>
      </c>
      <c r="B808" s="17" t="s">
        <v>818</v>
      </c>
      <c r="C808" s="16">
        <f>SUM(C8:C806)</f>
        <v>87044</v>
      </c>
      <c r="D808" s="16">
        <f>SUM(D8:D806)</f>
        <v>674331</v>
      </c>
      <c r="E808" s="16">
        <f>SUM(E8:E806)</f>
        <v>761375</v>
      </c>
      <c r="F808" s="15">
        <f>SUM(F8:F806)</f>
        <v>50024590107.709991</v>
      </c>
      <c r="G808" s="15">
        <f>SUM(G8:G806)</f>
        <v>2991561079.8200011</v>
      </c>
      <c r="H808" s="14"/>
    </row>
    <row r="823" ht="12.75" customHeight="1"/>
  </sheetData>
  <autoFilter ref="A7:H804" xr:uid="{00000000-0009-0000-0000-000001000000}"/>
  <mergeCells count="4">
    <mergeCell ref="A1:H1"/>
    <mergeCell ref="A2:H2"/>
    <mergeCell ref="A3:H3"/>
    <mergeCell ref="A5:H5"/>
  </mergeCells>
  <conditionalFormatting sqref="B8:G806">
    <cfRule type="expression" dxfId="1" priority="2">
      <formula>$B8="Other"</formula>
    </cfRule>
  </conditionalFormatting>
  <conditionalFormatting sqref="B808:G808">
    <cfRule type="expression" dxfId="0" priority="1">
      <formula>$B808="Other"</formula>
    </cfRule>
  </conditionalFormatting>
  <printOptions horizontalCentered="1"/>
  <pageMargins left="0.7" right="0.7" top="0.75" bottom="0.75" header="0.3" footer="0.3"/>
  <pageSetup scale="56" orientation="portrait" r:id="rId1"/>
  <rowBreaks count="12" manualBreakCount="12">
    <brk id="57" max="16383" man="1"/>
    <brk id="115" max="16383" man="1"/>
    <brk id="180" max="16383" man="1"/>
    <brk id="241" max="16383" man="1"/>
    <brk id="301" max="16383" man="1"/>
    <brk id="369" max="16383" man="1"/>
    <brk id="440" max="16383" man="1"/>
    <brk id="515" max="16383" man="1"/>
    <brk id="579" max="16383" man="1"/>
    <brk id="641" max="16383" man="1"/>
    <brk id="710" max="5" man="1"/>
    <brk id="7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3E3A-3225-4331-B29C-2CA3D7C1F114}">
  <sheetPr>
    <tabColor theme="6" tint="0.59999389629810485"/>
  </sheetPr>
  <dimension ref="A1:N1298"/>
  <sheetViews>
    <sheetView zoomScaleNormal="100" workbookViewId="0">
      <pane xSplit="2" ySplit="7" topLeftCell="C1281" activePane="bottomRight" state="frozen"/>
      <selection activeCell="F118" sqref="F118"/>
      <selection pane="topRight" activeCell="F118" sqref="F118"/>
      <selection pane="bottomLeft" activeCell="F118" sqref="F118"/>
      <selection pane="bottomRight" activeCell="E1291" sqref="E1291"/>
    </sheetView>
  </sheetViews>
  <sheetFormatPr defaultRowHeight="12.75"/>
  <cols>
    <col min="1" max="1" width="13.28515625" style="5" customWidth="1"/>
    <col min="2" max="2" width="23.7109375" style="5" bestFit="1" customWidth="1"/>
    <col min="3" max="3" width="8.5703125" style="5" customWidth="1"/>
    <col min="4" max="4" width="10" style="5" customWidth="1"/>
    <col min="5" max="5" width="9.5703125" style="5" customWidth="1"/>
    <col min="6" max="6" width="16.42578125" style="26" bestFit="1" customWidth="1"/>
    <col min="7" max="7" width="15.28515625" style="26" customWidth="1"/>
    <col min="8" max="8" width="12.140625" style="26" customWidth="1"/>
    <col min="9" max="258" width="9.140625" style="5"/>
    <col min="259" max="259" width="20.7109375" style="5" customWidth="1"/>
    <col min="260" max="260" width="25.7109375" style="5" customWidth="1"/>
    <col min="261" max="264" width="20.7109375" style="5" customWidth="1"/>
    <col min="265" max="514" width="9.140625" style="5"/>
    <col min="515" max="515" width="20.7109375" style="5" customWidth="1"/>
    <col min="516" max="516" width="25.7109375" style="5" customWidth="1"/>
    <col min="517" max="520" width="20.7109375" style="5" customWidth="1"/>
    <col min="521" max="770" width="9.140625" style="5"/>
    <col min="771" max="771" width="20.7109375" style="5" customWidth="1"/>
    <col min="772" max="772" width="25.7109375" style="5" customWidth="1"/>
    <col min="773" max="776" width="20.7109375" style="5" customWidth="1"/>
    <col min="777" max="1026" width="9.140625" style="5"/>
    <col min="1027" max="1027" width="20.7109375" style="5" customWidth="1"/>
    <col min="1028" max="1028" width="25.7109375" style="5" customWidth="1"/>
    <col min="1029" max="1032" width="20.7109375" style="5" customWidth="1"/>
    <col min="1033" max="1282" width="9.140625" style="5"/>
    <col min="1283" max="1283" width="20.7109375" style="5" customWidth="1"/>
    <col min="1284" max="1284" width="25.7109375" style="5" customWidth="1"/>
    <col min="1285" max="1288" width="20.7109375" style="5" customWidth="1"/>
    <col min="1289" max="1538" width="9.140625" style="5"/>
    <col min="1539" max="1539" width="20.7109375" style="5" customWidth="1"/>
    <col min="1540" max="1540" width="25.7109375" style="5" customWidth="1"/>
    <col min="1541" max="1544" width="20.7109375" style="5" customWidth="1"/>
    <col min="1545" max="1794" width="9.140625" style="5"/>
    <col min="1795" max="1795" width="20.7109375" style="5" customWidth="1"/>
    <col min="1796" max="1796" width="25.7109375" style="5" customWidth="1"/>
    <col min="1797" max="1800" width="20.7109375" style="5" customWidth="1"/>
    <col min="1801" max="2050" width="9.140625" style="5"/>
    <col min="2051" max="2051" width="20.7109375" style="5" customWidth="1"/>
    <col min="2052" max="2052" width="25.7109375" style="5" customWidth="1"/>
    <col min="2053" max="2056" width="20.7109375" style="5" customWidth="1"/>
    <col min="2057" max="2306" width="9.140625" style="5"/>
    <col min="2307" max="2307" width="20.7109375" style="5" customWidth="1"/>
    <col min="2308" max="2308" width="25.7109375" style="5" customWidth="1"/>
    <col min="2309" max="2312" width="20.7109375" style="5" customWidth="1"/>
    <col min="2313" max="2562" width="9.140625" style="5"/>
    <col min="2563" max="2563" width="20.7109375" style="5" customWidth="1"/>
    <col min="2564" max="2564" width="25.7109375" style="5" customWidth="1"/>
    <col min="2565" max="2568" width="20.7109375" style="5" customWidth="1"/>
    <col min="2569" max="2818" width="9.140625" style="5"/>
    <col min="2819" max="2819" width="20.7109375" style="5" customWidth="1"/>
    <col min="2820" max="2820" width="25.7109375" style="5" customWidth="1"/>
    <col min="2821" max="2824" width="20.7109375" style="5" customWidth="1"/>
    <col min="2825" max="3074" width="9.140625" style="5"/>
    <col min="3075" max="3075" width="20.7109375" style="5" customWidth="1"/>
    <col min="3076" max="3076" width="25.7109375" style="5" customWidth="1"/>
    <col min="3077" max="3080" width="20.7109375" style="5" customWidth="1"/>
    <col min="3081" max="3330" width="9.140625" style="5"/>
    <col min="3331" max="3331" width="20.7109375" style="5" customWidth="1"/>
    <col min="3332" max="3332" width="25.7109375" style="5" customWidth="1"/>
    <col min="3333" max="3336" width="20.7109375" style="5" customWidth="1"/>
    <col min="3337" max="3586" width="9.140625" style="5"/>
    <col min="3587" max="3587" width="20.7109375" style="5" customWidth="1"/>
    <col min="3588" max="3588" width="25.7109375" style="5" customWidth="1"/>
    <col min="3589" max="3592" width="20.7109375" style="5" customWidth="1"/>
    <col min="3593" max="3842" width="9.140625" style="5"/>
    <col min="3843" max="3843" width="20.7109375" style="5" customWidth="1"/>
    <col min="3844" max="3844" width="25.7109375" style="5" customWidth="1"/>
    <col min="3845" max="3848" width="20.7109375" style="5" customWidth="1"/>
    <col min="3849" max="4098" width="9.140625" style="5"/>
    <col min="4099" max="4099" width="20.7109375" style="5" customWidth="1"/>
    <col min="4100" max="4100" width="25.7109375" style="5" customWidth="1"/>
    <col min="4101" max="4104" width="20.7109375" style="5" customWidth="1"/>
    <col min="4105" max="4354" width="9.140625" style="5"/>
    <col min="4355" max="4355" width="20.7109375" style="5" customWidth="1"/>
    <col min="4356" max="4356" width="25.7109375" style="5" customWidth="1"/>
    <col min="4357" max="4360" width="20.7109375" style="5" customWidth="1"/>
    <col min="4361" max="4610" width="9.140625" style="5"/>
    <col min="4611" max="4611" width="20.7109375" style="5" customWidth="1"/>
    <col min="4612" max="4612" width="25.7109375" style="5" customWidth="1"/>
    <col min="4613" max="4616" width="20.7109375" style="5" customWidth="1"/>
    <col min="4617" max="4866" width="9.140625" style="5"/>
    <col min="4867" max="4867" width="20.7109375" style="5" customWidth="1"/>
    <col min="4868" max="4868" width="25.7109375" style="5" customWidth="1"/>
    <col min="4869" max="4872" width="20.7109375" style="5" customWidth="1"/>
    <col min="4873" max="5122" width="9.140625" style="5"/>
    <col min="5123" max="5123" width="20.7109375" style="5" customWidth="1"/>
    <col min="5124" max="5124" width="25.7109375" style="5" customWidth="1"/>
    <col min="5125" max="5128" width="20.7109375" style="5" customWidth="1"/>
    <col min="5129" max="5378" width="9.140625" style="5"/>
    <col min="5379" max="5379" width="20.7109375" style="5" customWidth="1"/>
    <col min="5380" max="5380" width="25.7109375" style="5" customWidth="1"/>
    <col min="5381" max="5384" width="20.7109375" style="5" customWidth="1"/>
    <col min="5385" max="5634" width="9.140625" style="5"/>
    <col min="5635" max="5635" width="20.7109375" style="5" customWidth="1"/>
    <col min="5636" max="5636" width="25.7109375" style="5" customWidth="1"/>
    <col min="5637" max="5640" width="20.7109375" style="5" customWidth="1"/>
    <col min="5641" max="5890" width="9.140625" style="5"/>
    <col min="5891" max="5891" width="20.7109375" style="5" customWidth="1"/>
    <col min="5892" max="5892" width="25.7109375" style="5" customWidth="1"/>
    <col min="5893" max="5896" width="20.7109375" style="5" customWidth="1"/>
    <col min="5897" max="6146" width="9.140625" style="5"/>
    <col min="6147" max="6147" width="20.7109375" style="5" customWidth="1"/>
    <col min="6148" max="6148" width="25.7109375" style="5" customWidth="1"/>
    <col min="6149" max="6152" width="20.7109375" style="5" customWidth="1"/>
    <col min="6153" max="6402" width="9.140625" style="5"/>
    <col min="6403" max="6403" width="20.7109375" style="5" customWidth="1"/>
    <col min="6404" max="6404" width="25.7109375" style="5" customWidth="1"/>
    <col min="6405" max="6408" width="20.7109375" style="5" customWidth="1"/>
    <col min="6409" max="6658" width="9.140625" style="5"/>
    <col min="6659" max="6659" width="20.7109375" style="5" customWidth="1"/>
    <col min="6660" max="6660" width="25.7109375" style="5" customWidth="1"/>
    <col min="6661" max="6664" width="20.7109375" style="5" customWidth="1"/>
    <col min="6665" max="6914" width="9.140625" style="5"/>
    <col min="6915" max="6915" width="20.7109375" style="5" customWidth="1"/>
    <col min="6916" max="6916" width="25.7109375" style="5" customWidth="1"/>
    <col min="6917" max="6920" width="20.7109375" style="5" customWidth="1"/>
    <col min="6921" max="7170" width="9.140625" style="5"/>
    <col min="7171" max="7171" width="20.7109375" style="5" customWidth="1"/>
    <col min="7172" max="7172" width="25.7109375" style="5" customWidth="1"/>
    <col min="7173" max="7176" width="20.7109375" style="5" customWidth="1"/>
    <col min="7177" max="7426" width="9.140625" style="5"/>
    <col min="7427" max="7427" width="20.7109375" style="5" customWidth="1"/>
    <col min="7428" max="7428" width="25.7109375" style="5" customWidth="1"/>
    <col min="7429" max="7432" width="20.7109375" style="5" customWidth="1"/>
    <col min="7433" max="7682" width="9.140625" style="5"/>
    <col min="7683" max="7683" width="20.7109375" style="5" customWidth="1"/>
    <col min="7684" max="7684" width="25.7109375" style="5" customWidth="1"/>
    <col min="7685" max="7688" width="20.7109375" style="5" customWidth="1"/>
    <col min="7689" max="7938" width="9.140625" style="5"/>
    <col min="7939" max="7939" width="20.7109375" style="5" customWidth="1"/>
    <col min="7940" max="7940" width="25.7109375" style="5" customWidth="1"/>
    <col min="7941" max="7944" width="20.7109375" style="5" customWidth="1"/>
    <col min="7945" max="8194" width="9.140625" style="5"/>
    <col min="8195" max="8195" width="20.7109375" style="5" customWidth="1"/>
    <col min="8196" max="8196" width="25.7109375" style="5" customWidth="1"/>
    <col min="8197" max="8200" width="20.7109375" style="5" customWidth="1"/>
    <col min="8201" max="8450" width="9.140625" style="5"/>
    <col min="8451" max="8451" width="20.7109375" style="5" customWidth="1"/>
    <col min="8452" max="8452" width="25.7109375" style="5" customWidth="1"/>
    <col min="8453" max="8456" width="20.7109375" style="5" customWidth="1"/>
    <col min="8457" max="8706" width="9.140625" style="5"/>
    <col min="8707" max="8707" width="20.7109375" style="5" customWidth="1"/>
    <col min="8708" max="8708" width="25.7109375" style="5" customWidth="1"/>
    <col min="8709" max="8712" width="20.7109375" style="5" customWidth="1"/>
    <col min="8713" max="8962" width="9.140625" style="5"/>
    <col min="8963" max="8963" width="20.7109375" style="5" customWidth="1"/>
    <col min="8964" max="8964" width="25.7109375" style="5" customWidth="1"/>
    <col min="8965" max="8968" width="20.7109375" style="5" customWidth="1"/>
    <col min="8969" max="9218" width="9.140625" style="5"/>
    <col min="9219" max="9219" width="20.7109375" style="5" customWidth="1"/>
    <col min="9220" max="9220" width="25.7109375" style="5" customWidth="1"/>
    <col min="9221" max="9224" width="20.7109375" style="5" customWidth="1"/>
    <col min="9225" max="9474" width="9.140625" style="5"/>
    <col min="9475" max="9475" width="20.7109375" style="5" customWidth="1"/>
    <col min="9476" max="9476" width="25.7109375" style="5" customWidth="1"/>
    <col min="9477" max="9480" width="20.7109375" style="5" customWidth="1"/>
    <col min="9481" max="9730" width="9.140625" style="5"/>
    <col min="9731" max="9731" width="20.7109375" style="5" customWidth="1"/>
    <col min="9732" max="9732" width="25.7109375" style="5" customWidth="1"/>
    <col min="9733" max="9736" width="20.7109375" style="5" customWidth="1"/>
    <col min="9737" max="9986" width="9.140625" style="5"/>
    <col min="9987" max="9987" width="20.7109375" style="5" customWidth="1"/>
    <col min="9988" max="9988" width="25.7109375" style="5" customWidth="1"/>
    <col min="9989" max="9992" width="20.7109375" style="5" customWidth="1"/>
    <col min="9993" max="10242" width="9.140625" style="5"/>
    <col min="10243" max="10243" width="20.7109375" style="5" customWidth="1"/>
    <col min="10244" max="10244" width="25.7109375" style="5" customWidth="1"/>
    <col min="10245" max="10248" width="20.7109375" style="5" customWidth="1"/>
    <col min="10249" max="10498" width="9.140625" style="5"/>
    <col min="10499" max="10499" width="20.7109375" style="5" customWidth="1"/>
    <col min="10500" max="10500" width="25.7109375" style="5" customWidth="1"/>
    <col min="10501" max="10504" width="20.7109375" style="5" customWidth="1"/>
    <col min="10505" max="10754" width="9.140625" style="5"/>
    <col min="10755" max="10755" width="20.7109375" style="5" customWidth="1"/>
    <col min="10756" max="10756" width="25.7109375" style="5" customWidth="1"/>
    <col min="10757" max="10760" width="20.7109375" style="5" customWidth="1"/>
    <col min="10761" max="11010" width="9.140625" style="5"/>
    <col min="11011" max="11011" width="20.7109375" style="5" customWidth="1"/>
    <col min="11012" max="11012" width="25.7109375" style="5" customWidth="1"/>
    <col min="11013" max="11016" width="20.7109375" style="5" customWidth="1"/>
    <col min="11017" max="11266" width="9.140625" style="5"/>
    <col min="11267" max="11267" width="20.7109375" style="5" customWidth="1"/>
    <col min="11268" max="11268" width="25.7109375" style="5" customWidth="1"/>
    <col min="11269" max="11272" width="20.7109375" style="5" customWidth="1"/>
    <col min="11273" max="11522" width="9.140625" style="5"/>
    <col min="11523" max="11523" width="20.7109375" style="5" customWidth="1"/>
    <col min="11524" max="11524" width="25.7109375" style="5" customWidth="1"/>
    <col min="11525" max="11528" width="20.7109375" style="5" customWidth="1"/>
    <col min="11529" max="11778" width="9.140625" style="5"/>
    <col min="11779" max="11779" width="20.7109375" style="5" customWidth="1"/>
    <col min="11780" max="11780" width="25.7109375" style="5" customWidth="1"/>
    <col min="11781" max="11784" width="20.7109375" style="5" customWidth="1"/>
    <col min="11785" max="12034" width="9.140625" style="5"/>
    <col min="12035" max="12035" width="20.7109375" style="5" customWidth="1"/>
    <col min="12036" max="12036" width="25.7109375" style="5" customWidth="1"/>
    <col min="12037" max="12040" width="20.7109375" style="5" customWidth="1"/>
    <col min="12041" max="12290" width="9.140625" style="5"/>
    <col min="12291" max="12291" width="20.7109375" style="5" customWidth="1"/>
    <col min="12292" max="12292" width="25.7109375" style="5" customWidth="1"/>
    <col min="12293" max="12296" width="20.7109375" style="5" customWidth="1"/>
    <col min="12297" max="12546" width="9.140625" style="5"/>
    <col min="12547" max="12547" width="20.7109375" style="5" customWidth="1"/>
    <col min="12548" max="12548" width="25.7109375" style="5" customWidth="1"/>
    <col min="12549" max="12552" width="20.7109375" style="5" customWidth="1"/>
    <col min="12553" max="12802" width="9.140625" style="5"/>
    <col min="12803" max="12803" width="20.7109375" style="5" customWidth="1"/>
    <col min="12804" max="12804" width="25.7109375" style="5" customWidth="1"/>
    <col min="12805" max="12808" width="20.7109375" style="5" customWidth="1"/>
    <col min="12809" max="13058" width="9.140625" style="5"/>
    <col min="13059" max="13059" width="20.7109375" style="5" customWidth="1"/>
    <col min="13060" max="13060" width="25.7109375" style="5" customWidth="1"/>
    <col min="13061" max="13064" width="20.7109375" style="5" customWidth="1"/>
    <col min="13065" max="13314" width="9.140625" style="5"/>
    <col min="13315" max="13315" width="20.7109375" style="5" customWidth="1"/>
    <col min="13316" max="13316" width="25.7109375" style="5" customWidth="1"/>
    <col min="13317" max="13320" width="20.7109375" style="5" customWidth="1"/>
    <col min="13321" max="13570" width="9.140625" style="5"/>
    <col min="13571" max="13571" width="20.7109375" style="5" customWidth="1"/>
    <col min="13572" max="13572" width="25.7109375" style="5" customWidth="1"/>
    <col min="13573" max="13576" width="20.7109375" style="5" customWidth="1"/>
    <col min="13577" max="13826" width="9.140625" style="5"/>
    <col min="13827" max="13827" width="20.7109375" style="5" customWidth="1"/>
    <col min="13828" max="13828" width="25.7109375" style="5" customWidth="1"/>
    <col min="13829" max="13832" width="20.7109375" style="5" customWidth="1"/>
    <col min="13833" max="14082" width="9.140625" style="5"/>
    <col min="14083" max="14083" width="20.7109375" style="5" customWidth="1"/>
    <col min="14084" max="14084" width="25.7109375" style="5" customWidth="1"/>
    <col min="14085" max="14088" width="20.7109375" style="5" customWidth="1"/>
    <col min="14089" max="14338" width="9.140625" style="5"/>
    <col min="14339" max="14339" width="20.7109375" style="5" customWidth="1"/>
    <col min="14340" max="14340" width="25.7109375" style="5" customWidth="1"/>
    <col min="14341" max="14344" width="20.7109375" style="5" customWidth="1"/>
    <col min="14345" max="14594" width="9.140625" style="5"/>
    <col min="14595" max="14595" width="20.7109375" style="5" customWidth="1"/>
    <col min="14596" max="14596" width="25.7109375" style="5" customWidth="1"/>
    <col min="14597" max="14600" width="20.7109375" style="5" customWidth="1"/>
    <col min="14601" max="14850" width="9.140625" style="5"/>
    <col min="14851" max="14851" width="20.7109375" style="5" customWidth="1"/>
    <col min="14852" max="14852" width="25.7109375" style="5" customWidth="1"/>
    <col min="14853" max="14856" width="20.7109375" style="5" customWidth="1"/>
    <col min="14857" max="15106" width="9.140625" style="5"/>
    <col min="15107" max="15107" width="20.7109375" style="5" customWidth="1"/>
    <col min="15108" max="15108" width="25.7109375" style="5" customWidth="1"/>
    <col min="15109" max="15112" width="20.7109375" style="5" customWidth="1"/>
    <col min="15113" max="15362" width="9.140625" style="5"/>
    <col min="15363" max="15363" width="20.7109375" style="5" customWidth="1"/>
    <col min="15364" max="15364" width="25.7109375" style="5" customWidth="1"/>
    <col min="15365" max="15368" width="20.7109375" style="5" customWidth="1"/>
    <col min="15369" max="15618" width="9.140625" style="5"/>
    <col min="15619" max="15619" width="20.7109375" style="5" customWidth="1"/>
    <col min="15620" max="15620" width="25.7109375" style="5" customWidth="1"/>
    <col min="15621" max="15624" width="20.7109375" style="5" customWidth="1"/>
    <col min="15625" max="15874" width="9.140625" style="5"/>
    <col min="15875" max="15875" width="20.7109375" style="5" customWidth="1"/>
    <col min="15876" max="15876" width="25.7109375" style="5" customWidth="1"/>
    <col min="15877" max="15880" width="20.7109375" style="5" customWidth="1"/>
    <col min="15881" max="16130" width="9.140625" style="5"/>
    <col min="16131" max="16131" width="20.7109375" style="5" customWidth="1"/>
    <col min="16132" max="16132" width="25.7109375" style="5" customWidth="1"/>
    <col min="16133" max="16136" width="20.7109375" style="5" customWidth="1"/>
    <col min="16137" max="16384" width="9.140625" style="5"/>
  </cols>
  <sheetData>
    <row r="1" spans="1:14">
      <c r="A1" s="19" t="s">
        <v>810</v>
      </c>
      <c r="B1" s="19"/>
      <c r="C1" s="19"/>
      <c r="D1" s="19"/>
      <c r="E1" s="19"/>
      <c r="F1" s="19"/>
      <c r="G1" s="19"/>
      <c r="H1" s="19"/>
      <c r="I1" s="6"/>
      <c r="J1" s="21"/>
      <c r="K1" s="21"/>
      <c r="L1" s="21"/>
      <c r="M1" s="21"/>
      <c r="N1" s="21"/>
    </row>
    <row r="2" spans="1:14">
      <c r="A2" s="19" t="s">
        <v>848</v>
      </c>
      <c r="B2" s="19"/>
      <c r="C2" s="19"/>
      <c r="D2" s="19"/>
      <c r="E2" s="19"/>
      <c r="F2" s="19"/>
      <c r="G2" s="19"/>
      <c r="H2" s="19"/>
      <c r="I2" s="6"/>
      <c r="J2" s="21"/>
      <c r="K2" s="21"/>
      <c r="L2" s="21"/>
      <c r="M2" s="21"/>
      <c r="N2" s="21"/>
    </row>
    <row r="3" spans="1:14">
      <c r="A3" s="19" t="s">
        <v>901</v>
      </c>
      <c r="B3" s="19"/>
      <c r="C3" s="19"/>
      <c r="D3" s="19"/>
      <c r="E3" s="19"/>
      <c r="F3" s="19"/>
      <c r="G3" s="19"/>
      <c r="H3" s="19"/>
      <c r="I3" s="6"/>
      <c r="J3" s="21"/>
      <c r="K3" s="21"/>
      <c r="L3" s="21"/>
      <c r="M3" s="21"/>
      <c r="N3" s="21"/>
    </row>
    <row r="4" spans="1:14">
      <c r="A4" s="6"/>
      <c r="B4" s="6"/>
      <c r="C4" s="6"/>
      <c r="D4" s="6"/>
      <c r="E4" s="6"/>
      <c r="F4" s="22"/>
      <c r="G4" s="22"/>
      <c r="H4" s="22"/>
      <c r="I4" s="6"/>
      <c r="J4" s="21"/>
      <c r="K4" s="21"/>
      <c r="L4" s="21"/>
      <c r="M4" s="21"/>
      <c r="N4" s="21"/>
    </row>
    <row r="5" spans="1:14" ht="60" customHeight="1">
      <c r="A5" s="20" t="s">
        <v>849</v>
      </c>
      <c r="B5" s="20"/>
      <c r="C5" s="20"/>
      <c r="D5" s="20"/>
      <c r="E5" s="20"/>
      <c r="F5" s="20"/>
      <c r="G5" s="20"/>
      <c r="H5" s="20"/>
      <c r="I5" s="6"/>
      <c r="J5" s="21"/>
      <c r="K5" s="21"/>
      <c r="L5" s="21"/>
      <c r="M5" s="21"/>
      <c r="N5" s="21"/>
    </row>
    <row r="6" spans="1:14">
      <c r="A6" s="23"/>
      <c r="E6" s="24"/>
      <c r="F6" s="25"/>
      <c r="G6" s="25"/>
      <c r="J6" s="21"/>
      <c r="K6" s="21"/>
      <c r="L6" s="21"/>
      <c r="M6" s="21"/>
      <c r="N6" s="21"/>
    </row>
    <row r="7" spans="1:14" ht="44.25" customHeight="1">
      <c r="A7" s="27" t="s">
        <v>805</v>
      </c>
      <c r="B7" s="28" t="s">
        <v>238</v>
      </c>
      <c r="C7" s="28" t="s">
        <v>872</v>
      </c>
      <c r="D7" s="28" t="s">
        <v>873</v>
      </c>
      <c r="E7" s="29" t="s">
        <v>248</v>
      </c>
      <c r="F7" s="30" t="s">
        <v>147</v>
      </c>
      <c r="G7" s="30" t="s">
        <v>148</v>
      </c>
      <c r="H7" s="30" t="s">
        <v>249</v>
      </c>
      <c r="I7" s="31"/>
      <c r="J7" s="21"/>
      <c r="K7" s="21"/>
      <c r="L7" s="21"/>
      <c r="M7" s="21"/>
      <c r="N7" s="21"/>
    </row>
    <row r="8" spans="1:14">
      <c r="A8" s="17" t="s">
        <v>24</v>
      </c>
      <c r="B8" s="17" t="s">
        <v>240</v>
      </c>
      <c r="C8" s="32" t="s">
        <v>234</v>
      </c>
      <c r="D8" s="32" t="s">
        <v>234</v>
      </c>
      <c r="E8" s="32" t="s">
        <v>234</v>
      </c>
      <c r="F8" s="33" t="s">
        <v>234</v>
      </c>
      <c r="G8" s="33" t="s">
        <v>234</v>
      </c>
      <c r="H8" s="34" t="s">
        <v>234</v>
      </c>
    </row>
    <row r="9" spans="1:14">
      <c r="A9" s="17" t="s">
        <v>24</v>
      </c>
      <c r="B9" s="17" t="s">
        <v>241</v>
      </c>
      <c r="C9" s="32" t="s">
        <v>234</v>
      </c>
      <c r="D9" s="32" t="s">
        <v>234</v>
      </c>
      <c r="E9" s="32" t="s">
        <v>234</v>
      </c>
      <c r="F9" s="33" t="s">
        <v>234</v>
      </c>
      <c r="G9" s="33" t="s">
        <v>234</v>
      </c>
      <c r="H9" s="34" t="s">
        <v>234</v>
      </c>
    </row>
    <row r="10" spans="1:14">
      <c r="A10" s="17" t="s">
        <v>24</v>
      </c>
      <c r="B10" s="17" t="s">
        <v>898</v>
      </c>
      <c r="C10" s="32">
        <v>6</v>
      </c>
      <c r="D10" s="32">
        <v>187</v>
      </c>
      <c r="E10" s="32">
        <v>193</v>
      </c>
      <c r="F10" s="33">
        <v>9063925</v>
      </c>
      <c r="G10" s="33">
        <v>543836</v>
      </c>
      <c r="H10" s="34">
        <v>1.8179003688971975E-4</v>
      </c>
    </row>
    <row r="11" spans="1:14">
      <c r="A11" s="17" t="s">
        <v>24</v>
      </c>
      <c r="B11" s="17" t="s">
        <v>242</v>
      </c>
      <c r="C11" s="32">
        <v>5</v>
      </c>
      <c r="D11" s="32">
        <v>120</v>
      </c>
      <c r="E11" s="32">
        <v>125</v>
      </c>
      <c r="F11" s="33">
        <v>17047637</v>
      </c>
      <c r="G11" s="33">
        <v>1022858</v>
      </c>
      <c r="H11" s="34">
        <v>3.4191446236171371E-4</v>
      </c>
    </row>
    <row r="12" spans="1:14">
      <c r="A12" s="17" t="s">
        <v>24</v>
      </c>
      <c r="B12" s="17" t="s">
        <v>243</v>
      </c>
      <c r="C12" s="32" t="s">
        <v>234</v>
      </c>
      <c r="D12" s="32" t="s">
        <v>234</v>
      </c>
      <c r="E12" s="32" t="s">
        <v>234</v>
      </c>
      <c r="F12" s="33" t="s">
        <v>234</v>
      </c>
      <c r="G12" s="33" t="s">
        <v>234</v>
      </c>
      <c r="H12" s="34" t="s">
        <v>234</v>
      </c>
    </row>
    <row r="13" spans="1:14">
      <c r="A13" s="17" t="s">
        <v>24</v>
      </c>
      <c r="B13" s="17" t="s">
        <v>244</v>
      </c>
      <c r="C13" s="32" t="s">
        <v>234</v>
      </c>
      <c r="D13" s="32" t="s">
        <v>234</v>
      </c>
      <c r="E13" s="32" t="s">
        <v>234</v>
      </c>
      <c r="F13" s="33" t="s">
        <v>234</v>
      </c>
      <c r="G13" s="33" t="s">
        <v>234</v>
      </c>
      <c r="H13" s="34" t="s">
        <v>234</v>
      </c>
    </row>
    <row r="14" spans="1:14">
      <c r="A14" s="17" t="s">
        <v>24</v>
      </c>
      <c r="B14" s="17" t="s">
        <v>245</v>
      </c>
      <c r="C14" s="32">
        <v>80</v>
      </c>
      <c r="D14" s="32">
        <v>422</v>
      </c>
      <c r="E14" s="32">
        <v>502</v>
      </c>
      <c r="F14" s="33">
        <v>14591412</v>
      </c>
      <c r="G14" s="33">
        <v>875485</v>
      </c>
      <c r="H14" s="34">
        <v>2.9265155386255467E-4</v>
      </c>
    </row>
    <row r="15" spans="1:14">
      <c r="A15" s="17" t="s">
        <v>24</v>
      </c>
      <c r="B15" s="17" t="s">
        <v>246</v>
      </c>
      <c r="C15" s="32">
        <v>1</v>
      </c>
      <c r="D15" s="32">
        <v>121</v>
      </c>
      <c r="E15" s="32">
        <v>122</v>
      </c>
      <c r="F15" s="33">
        <v>12890847</v>
      </c>
      <c r="G15" s="33">
        <v>773451</v>
      </c>
      <c r="H15" s="34">
        <v>2.5854427772782716E-4</v>
      </c>
    </row>
    <row r="16" spans="1:14">
      <c r="A16" s="17" t="s">
        <v>24</v>
      </c>
      <c r="B16" s="17" t="s">
        <v>250</v>
      </c>
      <c r="C16" s="32">
        <v>39</v>
      </c>
      <c r="D16" s="32">
        <v>766</v>
      </c>
      <c r="E16" s="32">
        <v>805</v>
      </c>
      <c r="F16" s="33">
        <v>10092259</v>
      </c>
      <c r="G16" s="33">
        <v>577297</v>
      </c>
      <c r="H16" s="34">
        <v>1.9297516701050416E-4</v>
      </c>
    </row>
    <row r="17" spans="1:8">
      <c r="A17" s="17" t="s">
        <v>24</v>
      </c>
      <c r="B17" s="17" t="s">
        <v>807</v>
      </c>
      <c r="C17" s="32">
        <v>44</v>
      </c>
      <c r="D17" s="32">
        <v>259</v>
      </c>
      <c r="E17" s="32">
        <v>303</v>
      </c>
      <c r="F17" s="33">
        <v>3370574</v>
      </c>
      <c r="G17" s="33">
        <v>202234</v>
      </c>
      <c r="H17" s="34">
        <v>6.760149442176608E-5</v>
      </c>
    </row>
    <row r="18" spans="1:8">
      <c r="A18" s="17" t="s">
        <v>24</v>
      </c>
      <c r="B18" s="17" t="s">
        <v>899</v>
      </c>
      <c r="C18" s="32">
        <v>0</v>
      </c>
      <c r="D18" s="32">
        <v>177</v>
      </c>
      <c r="E18" s="32">
        <v>177</v>
      </c>
      <c r="F18" s="33">
        <v>7039389</v>
      </c>
      <c r="G18" s="33">
        <v>422363</v>
      </c>
      <c r="H18" s="34">
        <v>1.4118481555257963E-4</v>
      </c>
    </row>
    <row r="19" spans="1:8">
      <c r="A19" s="17" t="s">
        <v>24</v>
      </c>
      <c r="B19" s="17" t="s">
        <v>251</v>
      </c>
      <c r="C19" s="32">
        <v>34</v>
      </c>
      <c r="D19" s="32">
        <v>69</v>
      </c>
      <c r="E19" s="32">
        <v>103</v>
      </c>
      <c r="F19" s="33">
        <v>4620251</v>
      </c>
      <c r="G19" s="33">
        <v>277215</v>
      </c>
      <c r="H19" s="34">
        <v>9.2665665892628765E-5</v>
      </c>
    </row>
    <row r="20" spans="1:8">
      <c r="A20" s="17" t="s">
        <v>24</v>
      </c>
      <c r="B20" s="17" t="s">
        <v>853</v>
      </c>
      <c r="C20" s="32">
        <v>222</v>
      </c>
      <c r="D20" s="32">
        <v>2192</v>
      </c>
      <c r="E20" s="32">
        <v>2414</v>
      </c>
      <c r="F20" s="33">
        <v>84852555</v>
      </c>
      <c r="G20" s="33">
        <v>5062915</v>
      </c>
      <c r="H20" s="34">
        <v>1.6923990037796604E-3</v>
      </c>
    </row>
    <row r="21" spans="1:8">
      <c r="A21" s="17" t="s">
        <v>150</v>
      </c>
      <c r="B21" s="17" t="s">
        <v>240</v>
      </c>
      <c r="C21" s="32" t="s">
        <v>234</v>
      </c>
      <c r="D21" s="32" t="s">
        <v>234</v>
      </c>
      <c r="E21" s="32" t="s">
        <v>234</v>
      </c>
      <c r="F21" s="33" t="s">
        <v>234</v>
      </c>
      <c r="G21" s="33" t="s">
        <v>234</v>
      </c>
      <c r="H21" s="34" t="s">
        <v>234</v>
      </c>
    </row>
    <row r="22" spans="1:8">
      <c r="A22" s="17" t="s">
        <v>150</v>
      </c>
      <c r="B22" s="17" t="s">
        <v>241</v>
      </c>
      <c r="C22" s="32">
        <v>0</v>
      </c>
      <c r="D22" s="32">
        <v>51</v>
      </c>
      <c r="E22" s="32">
        <v>51</v>
      </c>
      <c r="F22" s="33">
        <v>2994871</v>
      </c>
      <c r="G22" s="33">
        <v>179692</v>
      </c>
      <c r="H22" s="34">
        <v>6.0066298128089202E-5</v>
      </c>
    </row>
    <row r="23" spans="1:8">
      <c r="A23" s="17" t="s">
        <v>150</v>
      </c>
      <c r="B23" s="17" t="s">
        <v>898</v>
      </c>
      <c r="C23" s="32">
        <v>23</v>
      </c>
      <c r="D23" s="32">
        <v>101</v>
      </c>
      <c r="E23" s="32">
        <v>124</v>
      </c>
      <c r="F23" s="33">
        <v>3411481</v>
      </c>
      <c r="G23" s="33">
        <v>204689</v>
      </c>
      <c r="H23" s="34">
        <v>6.8422136197162086E-5</v>
      </c>
    </row>
    <row r="24" spans="1:8">
      <c r="A24" s="17" t="s">
        <v>150</v>
      </c>
      <c r="B24" s="17" t="s">
        <v>242</v>
      </c>
      <c r="C24" s="32" t="s">
        <v>234</v>
      </c>
      <c r="D24" s="32" t="s">
        <v>234</v>
      </c>
      <c r="E24" s="32" t="s">
        <v>234</v>
      </c>
      <c r="F24" s="33" t="s">
        <v>234</v>
      </c>
      <c r="G24" s="33" t="s">
        <v>234</v>
      </c>
      <c r="H24" s="34" t="s">
        <v>234</v>
      </c>
    </row>
    <row r="25" spans="1:8">
      <c r="A25" s="17" t="s">
        <v>150</v>
      </c>
      <c r="B25" s="17" t="s">
        <v>243</v>
      </c>
      <c r="C25" s="32" t="s">
        <v>234</v>
      </c>
      <c r="D25" s="32" t="s">
        <v>234</v>
      </c>
      <c r="E25" s="32" t="s">
        <v>234</v>
      </c>
      <c r="F25" s="33" t="s">
        <v>234</v>
      </c>
      <c r="G25" s="33" t="s">
        <v>234</v>
      </c>
      <c r="H25" s="34" t="s">
        <v>234</v>
      </c>
    </row>
    <row r="26" spans="1:8">
      <c r="A26" s="17" t="s">
        <v>150</v>
      </c>
      <c r="B26" s="17" t="s">
        <v>244</v>
      </c>
      <c r="C26" s="32" t="s">
        <v>234</v>
      </c>
      <c r="D26" s="32" t="s">
        <v>234</v>
      </c>
      <c r="E26" s="32" t="s">
        <v>234</v>
      </c>
      <c r="F26" s="33" t="s">
        <v>234</v>
      </c>
      <c r="G26" s="33" t="s">
        <v>234</v>
      </c>
      <c r="H26" s="34" t="s">
        <v>234</v>
      </c>
    </row>
    <row r="27" spans="1:8">
      <c r="A27" s="17" t="s">
        <v>150</v>
      </c>
      <c r="B27" s="17" t="s">
        <v>245</v>
      </c>
      <c r="C27" s="32">
        <v>65</v>
      </c>
      <c r="D27" s="32">
        <v>203</v>
      </c>
      <c r="E27" s="32">
        <v>268</v>
      </c>
      <c r="F27" s="33">
        <v>4882314</v>
      </c>
      <c r="G27" s="33">
        <v>292939</v>
      </c>
      <c r="H27" s="34">
        <v>9.7921784538790391E-5</v>
      </c>
    </row>
    <row r="28" spans="1:8">
      <c r="A28" s="17" t="s">
        <v>150</v>
      </c>
      <c r="B28" s="17" t="s">
        <v>246</v>
      </c>
      <c r="C28" s="32" t="s">
        <v>234</v>
      </c>
      <c r="D28" s="32" t="s">
        <v>234</v>
      </c>
      <c r="E28" s="32" t="s">
        <v>234</v>
      </c>
      <c r="F28" s="33" t="s">
        <v>234</v>
      </c>
      <c r="G28" s="33" t="s">
        <v>234</v>
      </c>
      <c r="H28" s="34" t="s">
        <v>234</v>
      </c>
    </row>
    <row r="29" spans="1:8">
      <c r="A29" s="17" t="s">
        <v>150</v>
      </c>
      <c r="B29" s="17" t="s">
        <v>250</v>
      </c>
      <c r="C29" s="32">
        <v>45</v>
      </c>
      <c r="D29" s="32">
        <v>425</v>
      </c>
      <c r="E29" s="32">
        <v>470</v>
      </c>
      <c r="F29" s="33">
        <v>8643506</v>
      </c>
      <c r="G29" s="33">
        <v>507281</v>
      </c>
      <c r="H29" s="34">
        <v>1.6957066414039144E-4</v>
      </c>
    </row>
    <row r="30" spans="1:8">
      <c r="A30" s="17" t="s">
        <v>150</v>
      </c>
      <c r="B30" s="17" t="s">
        <v>807</v>
      </c>
      <c r="C30" s="32">
        <v>14</v>
      </c>
      <c r="D30" s="32">
        <v>60</v>
      </c>
      <c r="E30" s="32">
        <v>74</v>
      </c>
      <c r="F30" s="33">
        <v>375615</v>
      </c>
      <c r="G30" s="33">
        <v>22537</v>
      </c>
      <c r="H30" s="34">
        <v>7.5335249254988885E-6</v>
      </c>
    </row>
    <row r="31" spans="1:8">
      <c r="A31" s="17" t="s">
        <v>150</v>
      </c>
      <c r="B31" s="17" t="s">
        <v>899</v>
      </c>
      <c r="C31" s="32">
        <v>1</v>
      </c>
      <c r="D31" s="32">
        <v>137</v>
      </c>
      <c r="E31" s="32">
        <v>138</v>
      </c>
      <c r="F31" s="33">
        <v>7745303</v>
      </c>
      <c r="G31" s="33">
        <v>464718</v>
      </c>
      <c r="H31" s="34">
        <v>1.5534297538838323E-4</v>
      </c>
    </row>
    <row r="32" spans="1:8">
      <c r="A32" s="17" t="s">
        <v>150</v>
      </c>
      <c r="B32" s="17" t="s">
        <v>251</v>
      </c>
      <c r="C32" s="32">
        <v>13</v>
      </c>
      <c r="D32" s="32">
        <v>61</v>
      </c>
      <c r="E32" s="32">
        <v>74</v>
      </c>
      <c r="F32" s="33">
        <v>4030466</v>
      </c>
      <c r="G32" s="33">
        <v>241828</v>
      </c>
      <c r="H32" s="34">
        <v>8.083672474968031E-5</v>
      </c>
    </row>
    <row r="33" spans="1:8">
      <c r="A33" s="17" t="s">
        <v>150</v>
      </c>
      <c r="B33" s="17" t="s">
        <v>853</v>
      </c>
      <c r="C33" s="32">
        <v>177</v>
      </c>
      <c r="D33" s="32">
        <v>1141</v>
      </c>
      <c r="E33" s="32">
        <v>1318</v>
      </c>
      <c r="F33" s="33">
        <v>38501355</v>
      </c>
      <c r="G33" s="33">
        <v>2298752</v>
      </c>
      <c r="H33" s="34">
        <v>7.6841218838090343E-4</v>
      </c>
    </row>
    <row r="34" spans="1:8">
      <c r="A34" s="17" t="s">
        <v>152</v>
      </c>
      <c r="B34" s="17" t="s">
        <v>240</v>
      </c>
      <c r="C34" s="32">
        <v>18</v>
      </c>
      <c r="D34" s="32">
        <v>62</v>
      </c>
      <c r="E34" s="32">
        <v>80</v>
      </c>
      <c r="F34" s="33">
        <v>692498</v>
      </c>
      <c r="G34" s="33">
        <v>41498</v>
      </c>
      <c r="H34" s="34">
        <v>1.3871687330095083E-5</v>
      </c>
    </row>
    <row r="35" spans="1:8">
      <c r="A35" s="17" t="s">
        <v>152</v>
      </c>
      <c r="B35" s="17" t="s">
        <v>241</v>
      </c>
      <c r="C35" s="32">
        <v>7</v>
      </c>
      <c r="D35" s="32">
        <v>147</v>
      </c>
      <c r="E35" s="32">
        <v>154</v>
      </c>
      <c r="F35" s="33">
        <v>10843253</v>
      </c>
      <c r="G35" s="33">
        <v>650595</v>
      </c>
      <c r="H35" s="34">
        <v>2.174767559526534E-4</v>
      </c>
    </row>
    <row r="36" spans="1:8">
      <c r="A36" s="17" t="s">
        <v>152</v>
      </c>
      <c r="B36" s="17" t="s">
        <v>898</v>
      </c>
      <c r="C36" s="32">
        <v>25</v>
      </c>
      <c r="D36" s="32">
        <v>478</v>
      </c>
      <c r="E36" s="32">
        <v>503</v>
      </c>
      <c r="F36" s="33">
        <v>12199819</v>
      </c>
      <c r="G36" s="33">
        <v>731989</v>
      </c>
      <c r="H36" s="34">
        <v>2.4468462424861369E-4</v>
      </c>
    </row>
    <row r="37" spans="1:8">
      <c r="A37" s="17" t="s">
        <v>152</v>
      </c>
      <c r="B37" s="17" t="s">
        <v>242</v>
      </c>
      <c r="C37" s="32">
        <v>7</v>
      </c>
      <c r="D37" s="32">
        <v>226</v>
      </c>
      <c r="E37" s="32">
        <v>233</v>
      </c>
      <c r="F37" s="33">
        <v>23302034</v>
      </c>
      <c r="G37" s="33">
        <v>1398122</v>
      </c>
      <c r="H37" s="34">
        <v>4.6735532395120725E-4</v>
      </c>
    </row>
    <row r="38" spans="1:8">
      <c r="A38" s="17" t="s">
        <v>152</v>
      </c>
      <c r="B38" s="17" t="s">
        <v>243</v>
      </c>
      <c r="C38" s="32">
        <v>0</v>
      </c>
      <c r="D38" s="32">
        <v>48</v>
      </c>
      <c r="E38" s="32">
        <v>48</v>
      </c>
      <c r="F38" s="33">
        <v>4432836</v>
      </c>
      <c r="G38" s="33">
        <v>265970</v>
      </c>
      <c r="H38" s="34">
        <v>8.89067588603159E-5</v>
      </c>
    </row>
    <row r="39" spans="1:8">
      <c r="A39" s="17" t="s">
        <v>152</v>
      </c>
      <c r="B39" s="17" t="s">
        <v>244</v>
      </c>
      <c r="C39" s="32">
        <v>0</v>
      </c>
      <c r="D39" s="32">
        <v>84</v>
      </c>
      <c r="E39" s="32">
        <v>84</v>
      </c>
      <c r="F39" s="33">
        <v>5441107</v>
      </c>
      <c r="G39" s="33">
        <v>326467</v>
      </c>
      <c r="H39" s="34">
        <v>1.0912931099315995E-4</v>
      </c>
    </row>
    <row r="40" spans="1:8">
      <c r="A40" s="17" t="s">
        <v>152</v>
      </c>
      <c r="B40" s="17" t="s">
        <v>245</v>
      </c>
      <c r="C40" s="32">
        <v>91</v>
      </c>
      <c r="D40" s="32">
        <v>749</v>
      </c>
      <c r="E40" s="32">
        <v>840</v>
      </c>
      <c r="F40" s="33">
        <v>12301057</v>
      </c>
      <c r="G40" s="33">
        <v>738063</v>
      </c>
      <c r="H40" s="34">
        <v>2.4671500231124316E-4</v>
      </c>
    </row>
    <row r="41" spans="1:8">
      <c r="A41" s="17" t="s">
        <v>152</v>
      </c>
      <c r="B41" s="17" t="s">
        <v>246</v>
      </c>
      <c r="C41" s="32">
        <v>8</v>
      </c>
      <c r="D41" s="32">
        <v>112</v>
      </c>
      <c r="E41" s="32">
        <v>120</v>
      </c>
      <c r="F41" s="33">
        <v>11233702</v>
      </c>
      <c r="G41" s="33">
        <v>674022</v>
      </c>
      <c r="H41" s="34">
        <v>2.2530778441383557E-4</v>
      </c>
    </row>
    <row r="42" spans="1:8">
      <c r="A42" s="17" t="s">
        <v>152</v>
      </c>
      <c r="B42" s="17" t="s">
        <v>250</v>
      </c>
      <c r="C42" s="32">
        <v>105</v>
      </c>
      <c r="D42" s="32">
        <v>1611</v>
      </c>
      <c r="E42" s="32">
        <v>1716</v>
      </c>
      <c r="F42" s="33">
        <v>21326712</v>
      </c>
      <c r="G42" s="33">
        <v>1265842</v>
      </c>
      <c r="H42" s="34">
        <v>4.2313760743414674E-4</v>
      </c>
    </row>
    <row r="43" spans="1:8">
      <c r="A43" s="17" t="s">
        <v>152</v>
      </c>
      <c r="B43" s="17" t="s">
        <v>807</v>
      </c>
      <c r="C43" s="32">
        <v>67</v>
      </c>
      <c r="D43" s="32">
        <v>570</v>
      </c>
      <c r="E43" s="32">
        <v>637</v>
      </c>
      <c r="F43" s="33">
        <v>21611236</v>
      </c>
      <c r="G43" s="33">
        <v>1296674</v>
      </c>
      <c r="H43" s="34">
        <v>4.3344393216694085E-4</v>
      </c>
    </row>
    <row r="44" spans="1:8">
      <c r="A44" s="17" t="s">
        <v>152</v>
      </c>
      <c r="B44" s="17" t="s">
        <v>899</v>
      </c>
      <c r="C44" s="32">
        <v>15</v>
      </c>
      <c r="D44" s="32">
        <v>194</v>
      </c>
      <c r="E44" s="32">
        <v>209</v>
      </c>
      <c r="F44" s="33">
        <v>10930662</v>
      </c>
      <c r="G44" s="33">
        <v>655840</v>
      </c>
      <c r="H44" s="34">
        <v>2.1923002117137113E-4</v>
      </c>
    </row>
    <row r="45" spans="1:8">
      <c r="A45" s="17" t="s">
        <v>152</v>
      </c>
      <c r="B45" s="17" t="s">
        <v>251</v>
      </c>
      <c r="C45" s="32">
        <v>20</v>
      </c>
      <c r="D45" s="32">
        <v>137</v>
      </c>
      <c r="E45" s="32">
        <v>157</v>
      </c>
      <c r="F45" s="33">
        <v>6091574</v>
      </c>
      <c r="G45" s="33">
        <v>365495</v>
      </c>
      <c r="H45" s="34">
        <v>1.2217534244332503E-4</v>
      </c>
    </row>
    <row r="46" spans="1:8">
      <c r="A46" s="17" t="s">
        <v>152</v>
      </c>
      <c r="B46" s="17" t="s">
        <v>853</v>
      </c>
      <c r="C46" s="32">
        <v>363</v>
      </c>
      <c r="D46" s="32">
        <v>4418</v>
      </c>
      <c r="E46" s="32">
        <v>4781</v>
      </c>
      <c r="F46" s="33">
        <v>140406490</v>
      </c>
      <c r="G46" s="33">
        <v>8410577</v>
      </c>
      <c r="H46" s="34">
        <v>2.8114341512769075E-3</v>
      </c>
    </row>
    <row r="47" spans="1:8">
      <c r="A47" s="17" t="s">
        <v>153</v>
      </c>
      <c r="B47" s="17" t="s">
        <v>240</v>
      </c>
      <c r="C47" s="32">
        <v>2</v>
      </c>
      <c r="D47" s="32">
        <v>61</v>
      </c>
      <c r="E47" s="32">
        <v>63</v>
      </c>
      <c r="F47" s="33">
        <v>1395305</v>
      </c>
      <c r="G47" s="33">
        <v>83718</v>
      </c>
      <c r="H47" s="34">
        <v>2.798472022509278E-5</v>
      </c>
    </row>
    <row r="48" spans="1:8">
      <c r="A48" s="17" t="s">
        <v>153</v>
      </c>
      <c r="B48" s="17" t="s">
        <v>241</v>
      </c>
      <c r="C48" s="32">
        <v>3</v>
      </c>
      <c r="D48" s="32">
        <v>66</v>
      </c>
      <c r="E48" s="32">
        <v>69</v>
      </c>
      <c r="F48" s="33">
        <v>14952565</v>
      </c>
      <c r="G48" s="33">
        <v>897154</v>
      </c>
      <c r="H48" s="34">
        <v>2.9989492927235344E-4</v>
      </c>
    </row>
    <row r="49" spans="1:8">
      <c r="A49" s="17" t="s">
        <v>153</v>
      </c>
      <c r="B49" s="17" t="s">
        <v>898</v>
      </c>
      <c r="C49" s="32">
        <v>27</v>
      </c>
      <c r="D49" s="32">
        <v>288</v>
      </c>
      <c r="E49" s="32">
        <v>315</v>
      </c>
      <c r="F49" s="33">
        <v>15444064</v>
      </c>
      <c r="G49" s="33">
        <v>926185</v>
      </c>
      <c r="H49" s="34">
        <v>3.095992271874335E-4</v>
      </c>
    </row>
    <row r="50" spans="1:8">
      <c r="A50" s="17" t="s">
        <v>153</v>
      </c>
      <c r="B50" s="17" t="s">
        <v>242</v>
      </c>
      <c r="C50" s="32">
        <v>33</v>
      </c>
      <c r="D50" s="32">
        <v>189</v>
      </c>
      <c r="E50" s="32">
        <v>222</v>
      </c>
      <c r="F50" s="33">
        <v>16585461</v>
      </c>
      <c r="G50" s="33">
        <v>994829</v>
      </c>
      <c r="H50" s="34">
        <v>3.3254510662950412E-4</v>
      </c>
    </row>
    <row r="51" spans="1:8">
      <c r="A51" s="17" t="s">
        <v>153</v>
      </c>
      <c r="B51" s="17" t="s">
        <v>243</v>
      </c>
      <c r="C51" s="32">
        <v>2</v>
      </c>
      <c r="D51" s="32">
        <v>60</v>
      </c>
      <c r="E51" s="32">
        <v>62</v>
      </c>
      <c r="F51" s="33">
        <v>35007508</v>
      </c>
      <c r="G51" s="33">
        <v>2100451</v>
      </c>
      <c r="H51" s="34">
        <v>7.02125392167949E-4</v>
      </c>
    </row>
    <row r="52" spans="1:8">
      <c r="A52" s="17" t="s">
        <v>153</v>
      </c>
      <c r="B52" s="17" t="s">
        <v>244</v>
      </c>
      <c r="C52" s="32">
        <v>1</v>
      </c>
      <c r="D52" s="32">
        <v>104</v>
      </c>
      <c r="E52" s="32">
        <v>105</v>
      </c>
      <c r="F52" s="33">
        <v>2791366</v>
      </c>
      <c r="G52" s="33">
        <v>167482</v>
      </c>
      <c r="H52" s="34">
        <v>5.5984817037423121E-5</v>
      </c>
    </row>
    <row r="53" spans="1:8">
      <c r="A53" s="17" t="s">
        <v>153</v>
      </c>
      <c r="B53" s="17" t="s">
        <v>245</v>
      </c>
      <c r="C53" s="32">
        <v>110</v>
      </c>
      <c r="D53" s="32">
        <v>396</v>
      </c>
      <c r="E53" s="32">
        <v>506</v>
      </c>
      <c r="F53" s="33">
        <v>12672885</v>
      </c>
      <c r="G53" s="33">
        <v>760373</v>
      </c>
      <c r="H53" s="34">
        <v>2.5417264712146101E-4</v>
      </c>
    </row>
    <row r="54" spans="1:8">
      <c r="A54" s="17" t="s">
        <v>153</v>
      </c>
      <c r="B54" s="17" t="s">
        <v>246</v>
      </c>
      <c r="C54" s="32">
        <v>13</v>
      </c>
      <c r="D54" s="32">
        <v>111</v>
      </c>
      <c r="E54" s="32">
        <v>124</v>
      </c>
      <c r="F54" s="33">
        <v>2706095</v>
      </c>
      <c r="G54" s="33">
        <v>161524</v>
      </c>
      <c r="H54" s="34">
        <v>5.3993214716523163E-5</v>
      </c>
    </row>
    <row r="55" spans="1:8">
      <c r="A55" s="17" t="s">
        <v>153</v>
      </c>
      <c r="B55" s="17" t="s">
        <v>250</v>
      </c>
      <c r="C55" s="32">
        <v>44</v>
      </c>
      <c r="D55" s="32">
        <v>1102</v>
      </c>
      <c r="E55" s="32">
        <v>1146</v>
      </c>
      <c r="F55" s="33">
        <v>15185087</v>
      </c>
      <c r="G55" s="33">
        <v>887645</v>
      </c>
      <c r="H55" s="34">
        <v>2.967163212714408E-4</v>
      </c>
    </row>
    <row r="56" spans="1:8">
      <c r="A56" s="17" t="s">
        <v>153</v>
      </c>
      <c r="B56" s="17" t="s">
        <v>807</v>
      </c>
      <c r="C56" s="32">
        <v>50</v>
      </c>
      <c r="D56" s="32">
        <v>384</v>
      </c>
      <c r="E56" s="32">
        <v>434</v>
      </c>
      <c r="F56" s="33">
        <v>6175482</v>
      </c>
      <c r="G56" s="33">
        <v>370426</v>
      </c>
      <c r="H56" s="34">
        <v>1.2382364574046464E-4</v>
      </c>
    </row>
    <row r="57" spans="1:8">
      <c r="A57" s="17" t="s">
        <v>153</v>
      </c>
      <c r="B57" s="17" t="s">
        <v>899</v>
      </c>
      <c r="C57" s="32">
        <v>31</v>
      </c>
      <c r="D57" s="32">
        <v>196</v>
      </c>
      <c r="E57" s="32">
        <v>227</v>
      </c>
      <c r="F57" s="33">
        <v>16554233</v>
      </c>
      <c r="G57" s="33">
        <v>993254</v>
      </c>
      <c r="H57" s="34">
        <v>3.3201862565343537E-4</v>
      </c>
    </row>
    <row r="58" spans="1:8">
      <c r="A58" s="17" t="s">
        <v>153</v>
      </c>
      <c r="B58" s="17" t="s">
        <v>251</v>
      </c>
      <c r="C58" s="32">
        <v>34</v>
      </c>
      <c r="D58" s="32">
        <v>128</v>
      </c>
      <c r="E58" s="32">
        <v>162</v>
      </c>
      <c r="F58" s="33">
        <v>6534123</v>
      </c>
      <c r="G58" s="33">
        <v>392047</v>
      </c>
      <c r="H58" s="34">
        <v>1.3105097601575467E-4</v>
      </c>
    </row>
    <row r="59" spans="1:8">
      <c r="A59" s="17" t="s">
        <v>153</v>
      </c>
      <c r="B59" s="17" t="s">
        <v>853</v>
      </c>
      <c r="C59" s="32">
        <v>350</v>
      </c>
      <c r="D59" s="32">
        <v>3085</v>
      </c>
      <c r="E59" s="32">
        <v>3435</v>
      </c>
      <c r="F59" s="33">
        <v>146004175</v>
      </c>
      <c r="G59" s="33">
        <v>8735088</v>
      </c>
      <c r="H59" s="34">
        <v>2.9199096230388354E-3</v>
      </c>
    </row>
    <row r="60" spans="1:8">
      <c r="A60" s="17" t="s">
        <v>155</v>
      </c>
      <c r="B60" s="17" t="s">
        <v>240</v>
      </c>
      <c r="C60" s="32" t="s">
        <v>234</v>
      </c>
      <c r="D60" s="32" t="s">
        <v>234</v>
      </c>
      <c r="E60" s="32" t="s">
        <v>234</v>
      </c>
      <c r="F60" s="33" t="s">
        <v>234</v>
      </c>
      <c r="G60" s="33" t="s">
        <v>234</v>
      </c>
      <c r="H60" s="34" t="s">
        <v>234</v>
      </c>
    </row>
    <row r="61" spans="1:8">
      <c r="A61" s="17" t="s">
        <v>155</v>
      </c>
      <c r="B61" s="17" t="s">
        <v>241</v>
      </c>
      <c r="C61" s="32" t="s">
        <v>234</v>
      </c>
      <c r="D61" s="32" t="s">
        <v>234</v>
      </c>
      <c r="E61" s="32" t="s">
        <v>234</v>
      </c>
      <c r="F61" s="33" t="s">
        <v>234</v>
      </c>
      <c r="G61" s="33" t="s">
        <v>234</v>
      </c>
      <c r="H61" s="34" t="s">
        <v>234</v>
      </c>
    </row>
    <row r="62" spans="1:8">
      <c r="A62" s="17" t="s">
        <v>155</v>
      </c>
      <c r="B62" s="17" t="s">
        <v>898</v>
      </c>
      <c r="C62" s="32">
        <v>15</v>
      </c>
      <c r="D62" s="32">
        <v>162</v>
      </c>
      <c r="E62" s="32">
        <v>177</v>
      </c>
      <c r="F62" s="33">
        <v>3649343</v>
      </c>
      <c r="G62" s="33">
        <v>218961</v>
      </c>
      <c r="H62" s="34">
        <v>7.3192889524433699E-5</v>
      </c>
    </row>
    <row r="63" spans="1:8">
      <c r="A63" s="17" t="s">
        <v>155</v>
      </c>
      <c r="B63" s="17" t="s">
        <v>242</v>
      </c>
      <c r="C63" s="32" t="s">
        <v>234</v>
      </c>
      <c r="D63" s="32" t="s">
        <v>234</v>
      </c>
      <c r="E63" s="32" t="s">
        <v>234</v>
      </c>
      <c r="F63" s="33" t="s">
        <v>234</v>
      </c>
      <c r="G63" s="33" t="s">
        <v>234</v>
      </c>
      <c r="H63" s="34" t="s">
        <v>234</v>
      </c>
    </row>
    <row r="64" spans="1:8">
      <c r="A64" s="17" t="s">
        <v>155</v>
      </c>
      <c r="B64" s="17" t="s">
        <v>243</v>
      </c>
      <c r="C64" s="32" t="s">
        <v>234</v>
      </c>
      <c r="D64" s="32" t="s">
        <v>234</v>
      </c>
      <c r="E64" s="32" t="s">
        <v>234</v>
      </c>
      <c r="F64" s="33" t="s">
        <v>234</v>
      </c>
      <c r="G64" s="33" t="s">
        <v>234</v>
      </c>
      <c r="H64" s="34" t="s">
        <v>234</v>
      </c>
    </row>
    <row r="65" spans="1:8">
      <c r="A65" s="17" t="s">
        <v>155</v>
      </c>
      <c r="B65" s="17" t="s">
        <v>244</v>
      </c>
      <c r="C65" s="32" t="s">
        <v>234</v>
      </c>
      <c r="D65" s="32" t="s">
        <v>234</v>
      </c>
      <c r="E65" s="32" t="s">
        <v>234</v>
      </c>
      <c r="F65" s="33" t="s">
        <v>234</v>
      </c>
      <c r="G65" s="33" t="s">
        <v>234</v>
      </c>
      <c r="H65" s="34" t="s">
        <v>234</v>
      </c>
    </row>
    <row r="66" spans="1:8">
      <c r="A66" s="17" t="s">
        <v>155</v>
      </c>
      <c r="B66" s="17" t="s">
        <v>245</v>
      </c>
      <c r="C66" s="32">
        <v>48</v>
      </c>
      <c r="D66" s="32">
        <v>299</v>
      </c>
      <c r="E66" s="32">
        <v>347</v>
      </c>
      <c r="F66" s="33">
        <v>5795886</v>
      </c>
      <c r="G66" s="33">
        <v>347753</v>
      </c>
      <c r="H66" s="34">
        <v>1.1624465960052426E-4</v>
      </c>
    </row>
    <row r="67" spans="1:8">
      <c r="A67" s="17" t="s">
        <v>155</v>
      </c>
      <c r="B67" s="17" t="s">
        <v>246</v>
      </c>
      <c r="C67" s="32">
        <v>1</v>
      </c>
      <c r="D67" s="32">
        <v>84</v>
      </c>
      <c r="E67" s="32">
        <v>85</v>
      </c>
      <c r="F67" s="33">
        <v>6225985</v>
      </c>
      <c r="G67" s="33">
        <v>373559</v>
      </c>
      <c r="H67" s="34">
        <v>1.2487092504079688E-4</v>
      </c>
    </row>
    <row r="68" spans="1:8">
      <c r="A68" s="17" t="s">
        <v>155</v>
      </c>
      <c r="B68" s="17" t="s">
        <v>250</v>
      </c>
      <c r="C68" s="32">
        <v>46</v>
      </c>
      <c r="D68" s="32">
        <v>531</v>
      </c>
      <c r="E68" s="32">
        <v>577</v>
      </c>
      <c r="F68" s="33">
        <v>9476207</v>
      </c>
      <c r="G68" s="33">
        <v>562650</v>
      </c>
      <c r="H68" s="34">
        <v>1.8807906106988286E-4</v>
      </c>
    </row>
    <row r="69" spans="1:8">
      <c r="A69" s="17" t="s">
        <v>155</v>
      </c>
      <c r="B69" s="17" t="s">
        <v>807</v>
      </c>
      <c r="C69" s="32">
        <v>14</v>
      </c>
      <c r="D69" s="32">
        <v>204</v>
      </c>
      <c r="E69" s="32">
        <v>218</v>
      </c>
      <c r="F69" s="33">
        <v>1685273</v>
      </c>
      <c r="G69" s="33">
        <v>100698</v>
      </c>
      <c r="H69" s="34">
        <v>3.3660686557566982E-5</v>
      </c>
    </row>
    <row r="70" spans="1:8">
      <c r="A70" s="17" t="s">
        <v>155</v>
      </c>
      <c r="B70" s="17" t="s">
        <v>899</v>
      </c>
      <c r="C70" s="32">
        <v>2</v>
      </c>
      <c r="D70" s="32">
        <v>136</v>
      </c>
      <c r="E70" s="32">
        <v>138</v>
      </c>
      <c r="F70" s="33">
        <v>5431560</v>
      </c>
      <c r="G70" s="33">
        <v>325894</v>
      </c>
      <c r="H70" s="34">
        <v>1.0893777219996161E-4</v>
      </c>
    </row>
    <row r="71" spans="1:8">
      <c r="A71" s="17" t="s">
        <v>155</v>
      </c>
      <c r="B71" s="17" t="s">
        <v>251</v>
      </c>
      <c r="C71" s="32">
        <v>36</v>
      </c>
      <c r="D71" s="32">
        <v>86</v>
      </c>
      <c r="E71" s="32">
        <v>122</v>
      </c>
      <c r="F71" s="33">
        <v>3032748</v>
      </c>
      <c r="G71" s="33">
        <v>181965</v>
      </c>
      <c r="H71" s="34">
        <v>6.0826102101806153E-5</v>
      </c>
    </row>
    <row r="72" spans="1:8">
      <c r="A72" s="17" t="s">
        <v>155</v>
      </c>
      <c r="B72" s="17" t="s">
        <v>853</v>
      </c>
      <c r="C72" s="32">
        <v>176</v>
      </c>
      <c r="D72" s="32">
        <v>1656</v>
      </c>
      <c r="E72" s="32">
        <v>1832</v>
      </c>
      <c r="F72" s="33">
        <v>50206409</v>
      </c>
      <c r="G72" s="33">
        <v>3006044</v>
      </c>
      <c r="H72" s="34">
        <v>1.004841256651124E-3</v>
      </c>
    </row>
    <row r="73" spans="1:8">
      <c r="A73" s="17" t="s">
        <v>157</v>
      </c>
      <c r="B73" s="17" t="s">
        <v>240</v>
      </c>
      <c r="C73" s="32">
        <v>1</v>
      </c>
      <c r="D73" s="32">
        <v>104</v>
      </c>
      <c r="E73" s="32">
        <v>105</v>
      </c>
      <c r="F73" s="33">
        <v>2440298</v>
      </c>
      <c r="G73" s="33">
        <v>146418</v>
      </c>
      <c r="H73" s="34">
        <v>4.8943677177161834E-5</v>
      </c>
    </row>
    <row r="74" spans="1:8">
      <c r="A74" s="17" t="s">
        <v>157</v>
      </c>
      <c r="B74" s="17" t="s">
        <v>241</v>
      </c>
      <c r="C74" s="32">
        <v>0</v>
      </c>
      <c r="D74" s="32">
        <v>72</v>
      </c>
      <c r="E74" s="32">
        <v>72</v>
      </c>
      <c r="F74" s="33">
        <v>9938402</v>
      </c>
      <c r="G74" s="33">
        <v>596304</v>
      </c>
      <c r="H74" s="34">
        <v>1.9932870600233792E-4</v>
      </c>
    </row>
    <row r="75" spans="1:8">
      <c r="A75" s="17" t="s">
        <v>157</v>
      </c>
      <c r="B75" s="17" t="s">
        <v>898</v>
      </c>
      <c r="C75" s="32">
        <v>30</v>
      </c>
      <c r="D75" s="32">
        <v>433</v>
      </c>
      <c r="E75" s="32">
        <v>463</v>
      </c>
      <c r="F75" s="33">
        <v>12784041</v>
      </c>
      <c r="G75" s="33">
        <v>767042</v>
      </c>
      <c r="H75" s="34">
        <v>2.5640191799727196E-4</v>
      </c>
    </row>
    <row r="76" spans="1:8">
      <c r="A76" s="17" t="s">
        <v>157</v>
      </c>
      <c r="B76" s="17" t="s">
        <v>242</v>
      </c>
      <c r="C76" s="32">
        <v>0</v>
      </c>
      <c r="D76" s="32">
        <v>280</v>
      </c>
      <c r="E76" s="32">
        <v>280</v>
      </c>
      <c r="F76" s="33">
        <v>27974086</v>
      </c>
      <c r="G76" s="33">
        <v>1678445</v>
      </c>
      <c r="H76" s="34">
        <v>5.6105991230327831E-4</v>
      </c>
    </row>
    <row r="77" spans="1:8">
      <c r="A77" s="17" t="s">
        <v>157</v>
      </c>
      <c r="B77" s="17" t="s">
        <v>243</v>
      </c>
      <c r="C77" s="32">
        <v>12</v>
      </c>
      <c r="D77" s="32">
        <v>116</v>
      </c>
      <c r="E77" s="32">
        <v>128</v>
      </c>
      <c r="F77" s="33">
        <v>8215532</v>
      </c>
      <c r="G77" s="33">
        <v>492932</v>
      </c>
      <c r="H77" s="34">
        <v>1.647741717431787E-4</v>
      </c>
    </row>
    <row r="78" spans="1:8">
      <c r="A78" s="17" t="s">
        <v>157</v>
      </c>
      <c r="B78" s="17" t="s">
        <v>244</v>
      </c>
      <c r="C78" s="32">
        <v>0</v>
      </c>
      <c r="D78" s="32">
        <v>76</v>
      </c>
      <c r="E78" s="32">
        <v>76</v>
      </c>
      <c r="F78" s="33">
        <v>2515779</v>
      </c>
      <c r="G78" s="33">
        <v>150947</v>
      </c>
      <c r="H78" s="34">
        <v>5.0457602472790557E-5</v>
      </c>
    </row>
    <row r="79" spans="1:8">
      <c r="A79" s="17" t="s">
        <v>157</v>
      </c>
      <c r="B79" s="17" t="s">
        <v>245</v>
      </c>
      <c r="C79" s="32">
        <v>161</v>
      </c>
      <c r="D79" s="32">
        <v>1052</v>
      </c>
      <c r="E79" s="32">
        <v>1213</v>
      </c>
      <c r="F79" s="33">
        <v>26919047</v>
      </c>
      <c r="G79" s="33">
        <v>1615143</v>
      </c>
      <c r="H79" s="34">
        <v>5.3989972262257846E-4</v>
      </c>
    </row>
    <row r="80" spans="1:8">
      <c r="A80" s="17" t="s">
        <v>157</v>
      </c>
      <c r="B80" s="17" t="s">
        <v>246</v>
      </c>
      <c r="C80" s="32">
        <v>1</v>
      </c>
      <c r="D80" s="32">
        <v>239</v>
      </c>
      <c r="E80" s="32">
        <v>240</v>
      </c>
      <c r="F80" s="33">
        <v>18753905</v>
      </c>
      <c r="G80" s="33">
        <v>1125234</v>
      </c>
      <c r="H80" s="34">
        <v>3.7613606007981613E-4</v>
      </c>
    </row>
    <row r="81" spans="1:8">
      <c r="A81" s="17" t="s">
        <v>157</v>
      </c>
      <c r="B81" s="17" t="s">
        <v>250</v>
      </c>
      <c r="C81" s="32">
        <v>152</v>
      </c>
      <c r="D81" s="32">
        <v>1689</v>
      </c>
      <c r="E81" s="32">
        <v>1841</v>
      </c>
      <c r="F81" s="33">
        <v>18163223</v>
      </c>
      <c r="G81" s="33">
        <v>1086241</v>
      </c>
      <c r="H81" s="34">
        <v>3.6310172820689702E-4</v>
      </c>
    </row>
    <row r="82" spans="1:8">
      <c r="A82" s="17" t="s">
        <v>157</v>
      </c>
      <c r="B82" s="17" t="s">
        <v>807</v>
      </c>
      <c r="C82" s="32">
        <v>71</v>
      </c>
      <c r="D82" s="32">
        <v>706</v>
      </c>
      <c r="E82" s="32">
        <v>777</v>
      </c>
      <c r="F82" s="33">
        <v>12228570</v>
      </c>
      <c r="G82" s="33">
        <v>733598</v>
      </c>
      <c r="H82" s="34">
        <v>2.4522247052829278E-4</v>
      </c>
    </row>
    <row r="83" spans="1:8">
      <c r="A83" s="17" t="s">
        <v>157</v>
      </c>
      <c r="B83" s="17" t="s">
        <v>899</v>
      </c>
      <c r="C83" s="32">
        <v>9</v>
      </c>
      <c r="D83" s="32">
        <v>489</v>
      </c>
      <c r="E83" s="32">
        <v>498</v>
      </c>
      <c r="F83" s="33">
        <v>18261277</v>
      </c>
      <c r="G83" s="33">
        <v>1095677</v>
      </c>
      <c r="H83" s="34">
        <v>3.6625593423241095E-4</v>
      </c>
    </row>
    <row r="84" spans="1:8">
      <c r="A84" s="17" t="s">
        <v>157</v>
      </c>
      <c r="B84" s="17" t="s">
        <v>251</v>
      </c>
      <c r="C84" s="32">
        <v>23</v>
      </c>
      <c r="D84" s="32">
        <v>274</v>
      </c>
      <c r="E84" s="32">
        <v>297</v>
      </c>
      <c r="F84" s="33">
        <v>14082581</v>
      </c>
      <c r="G84" s="33">
        <v>844955</v>
      </c>
      <c r="H84" s="34">
        <v>2.8244617976771146E-4</v>
      </c>
    </row>
    <row r="85" spans="1:8">
      <c r="A85" s="17" t="s">
        <v>157</v>
      </c>
      <c r="B85" s="17" t="s">
        <v>853</v>
      </c>
      <c r="C85" s="32">
        <v>460</v>
      </c>
      <c r="D85" s="32">
        <v>5530</v>
      </c>
      <c r="E85" s="32">
        <v>5990</v>
      </c>
      <c r="F85" s="33">
        <v>172276740</v>
      </c>
      <c r="G85" s="33">
        <v>10332936</v>
      </c>
      <c r="H85" s="34">
        <v>3.4540280831337261E-3</v>
      </c>
    </row>
    <row r="86" spans="1:8">
      <c r="A86" s="17" t="s">
        <v>159</v>
      </c>
      <c r="B86" s="17" t="s">
        <v>240</v>
      </c>
      <c r="C86" s="32">
        <v>170</v>
      </c>
      <c r="D86" s="32">
        <v>531</v>
      </c>
      <c r="E86" s="32">
        <v>701</v>
      </c>
      <c r="F86" s="33">
        <v>59069368</v>
      </c>
      <c r="G86" s="33">
        <v>3544162</v>
      </c>
      <c r="H86" s="34">
        <v>1.1847199168924876E-3</v>
      </c>
    </row>
    <row r="87" spans="1:8">
      <c r="A87" s="17" t="s">
        <v>159</v>
      </c>
      <c r="B87" s="17" t="s">
        <v>241</v>
      </c>
      <c r="C87" s="32">
        <v>29</v>
      </c>
      <c r="D87" s="32">
        <v>378</v>
      </c>
      <c r="E87" s="32">
        <v>407</v>
      </c>
      <c r="F87" s="33">
        <v>314760235</v>
      </c>
      <c r="G87" s="33">
        <v>18885614</v>
      </c>
      <c r="H87" s="34">
        <v>6.3129628523029141E-3</v>
      </c>
    </row>
    <row r="88" spans="1:8">
      <c r="A88" s="17" t="s">
        <v>159</v>
      </c>
      <c r="B88" s="17" t="s">
        <v>898</v>
      </c>
      <c r="C88" s="32">
        <v>338</v>
      </c>
      <c r="D88" s="32">
        <v>3501</v>
      </c>
      <c r="E88" s="32">
        <v>3839</v>
      </c>
      <c r="F88" s="33">
        <v>307679179</v>
      </c>
      <c r="G88" s="33">
        <v>18460751</v>
      </c>
      <c r="H88" s="34">
        <v>6.1709423526613363E-3</v>
      </c>
    </row>
    <row r="89" spans="1:8">
      <c r="A89" s="17" t="s">
        <v>159</v>
      </c>
      <c r="B89" s="17" t="s">
        <v>242</v>
      </c>
      <c r="C89" s="32">
        <v>198</v>
      </c>
      <c r="D89" s="32">
        <v>1337</v>
      </c>
      <c r="E89" s="32">
        <v>1535</v>
      </c>
      <c r="F89" s="33">
        <v>249346669</v>
      </c>
      <c r="G89" s="33">
        <v>14960800</v>
      </c>
      <c r="H89" s="34">
        <v>5.0010010074723246E-3</v>
      </c>
    </row>
    <row r="90" spans="1:8">
      <c r="A90" s="17" t="s">
        <v>159</v>
      </c>
      <c r="B90" s="17" t="s">
        <v>243</v>
      </c>
      <c r="C90" s="32">
        <v>15</v>
      </c>
      <c r="D90" s="32">
        <v>483</v>
      </c>
      <c r="E90" s="32">
        <v>498</v>
      </c>
      <c r="F90" s="33">
        <v>256329028</v>
      </c>
      <c r="G90" s="33">
        <v>15379742</v>
      </c>
      <c r="H90" s="34">
        <v>5.1410422729175195E-3</v>
      </c>
    </row>
    <row r="91" spans="1:8">
      <c r="A91" s="17" t="s">
        <v>159</v>
      </c>
      <c r="B91" s="17" t="s">
        <v>244</v>
      </c>
      <c r="C91" s="32">
        <v>61</v>
      </c>
      <c r="D91" s="32">
        <v>518</v>
      </c>
      <c r="E91" s="32">
        <v>579</v>
      </c>
      <c r="F91" s="33">
        <v>94820422</v>
      </c>
      <c r="G91" s="33">
        <v>5689225</v>
      </c>
      <c r="H91" s="34">
        <v>1.9017579244917876E-3</v>
      </c>
    </row>
    <row r="92" spans="1:8">
      <c r="A92" s="17" t="s">
        <v>159</v>
      </c>
      <c r="B92" s="17" t="s">
        <v>245</v>
      </c>
      <c r="C92" s="32">
        <v>633</v>
      </c>
      <c r="D92" s="32">
        <v>3345</v>
      </c>
      <c r="E92" s="32">
        <v>3978</v>
      </c>
      <c r="F92" s="33">
        <v>168201347</v>
      </c>
      <c r="G92" s="33">
        <v>10092081</v>
      </c>
      <c r="H92" s="34">
        <v>3.3735166066314838E-3</v>
      </c>
    </row>
    <row r="93" spans="1:8">
      <c r="A93" s="17" t="s">
        <v>159</v>
      </c>
      <c r="B93" s="17" t="s">
        <v>246</v>
      </c>
      <c r="C93" s="32">
        <v>30</v>
      </c>
      <c r="D93" s="32">
        <v>860</v>
      </c>
      <c r="E93" s="32">
        <v>890</v>
      </c>
      <c r="F93" s="33">
        <v>128050004</v>
      </c>
      <c r="G93" s="33">
        <v>7683000</v>
      </c>
      <c r="H93" s="34">
        <v>2.5682243423085574E-3</v>
      </c>
    </row>
    <row r="94" spans="1:8">
      <c r="A94" s="17" t="s">
        <v>159</v>
      </c>
      <c r="B94" s="17" t="s">
        <v>250</v>
      </c>
      <c r="C94" s="32">
        <v>1020</v>
      </c>
      <c r="D94" s="32">
        <v>8587</v>
      </c>
      <c r="E94" s="32">
        <v>9607</v>
      </c>
      <c r="F94" s="33">
        <v>304135981</v>
      </c>
      <c r="G94" s="33">
        <v>17813338</v>
      </c>
      <c r="H94" s="34">
        <v>5.9545292554171597E-3</v>
      </c>
    </row>
    <row r="95" spans="1:8">
      <c r="A95" s="17" t="s">
        <v>159</v>
      </c>
      <c r="B95" s="17" t="s">
        <v>807</v>
      </c>
      <c r="C95" s="32">
        <v>663</v>
      </c>
      <c r="D95" s="32">
        <v>3486</v>
      </c>
      <c r="E95" s="32">
        <v>4149</v>
      </c>
      <c r="F95" s="33">
        <v>233518995</v>
      </c>
      <c r="G95" s="33">
        <v>14011140</v>
      </c>
      <c r="H95" s="34">
        <v>4.6835547066891997E-3</v>
      </c>
    </row>
    <row r="96" spans="1:8">
      <c r="A96" s="17" t="s">
        <v>159</v>
      </c>
      <c r="B96" s="17" t="s">
        <v>899</v>
      </c>
      <c r="C96" s="32">
        <v>71</v>
      </c>
      <c r="D96" s="32">
        <v>843</v>
      </c>
      <c r="E96" s="32">
        <v>914</v>
      </c>
      <c r="F96" s="33">
        <v>168296405</v>
      </c>
      <c r="G96" s="33">
        <v>10097784</v>
      </c>
      <c r="H96" s="34">
        <v>3.3754229691753059E-3</v>
      </c>
    </row>
    <row r="97" spans="1:8">
      <c r="A97" s="17" t="s">
        <v>159</v>
      </c>
      <c r="B97" s="17" t="s">
        <v>251</v>
      </c>
      <c r="C97" s="32">
        <v>163</v>
      </c>
      <c r="D97" s="32">
        <v>1065</v>
      </c>
      <c r="E97" s="32">
        <v>1228</v>
      </c>
      <c r="F97" s="33">
        <v>167717753</v>
      </c>
      <c r="G97" s="33">
        <v>10063065</v>
      </c>
      <c r="H97" s="34">
        <v>3.3638173228209378E-3</v>
      </c>
    </row>
    <row r="98" spans="1:8">
      <c r="A98" s="17" t="s">
        <v>159</v>
      </c>
      <c r="B98" s="17" t="s">
        <v>853</v>
      </c>
      <c r="C98" s="32">
        <v>3391</v>
      </c>
      <c r="D98" s="32">
        <v>24934</v>
      </c>
      <c r="E98" s="32">
        <v>28325</v>
      </c>
      <c r="F98" s="33">
        <v>2451925387</v>
      </c>
      <c r="G98" s="33">
        <v>146680703</v>
      </c>
      <c r="H98" s="34">
        <v>4.9031491864054651E-2</v>
      </c>
    </row>
    <row r="99" spans="1:8">
      <c r="A99" s="17" t="s">
        <v>36</v>
      </c>
      <c r="B99" s="17" t="s">
        <v>240</v>
      </c>
      <c r="C99" s="32">
        <v>6</v>
      </c>
      <c r="D99" s="32">
        <v>75</v>
      </c>
      <c r="E99" s="32">
        <v>81</v>
      </c>
      <c r="F99" s="33">
        <v>3203604</v>
      </c>
      <c r="G99" s="33">
        <v>192216</v>
      </c>
      <c r="H99" s="34">
        <v>6.4252741140333425E-5</v>
      </c>
    </row>
    <row r="100" spans="1:8">
      <c r="A100" s="17" t="s">
        <v>36</v>
      </c>
      <c r="B100" s="17" t="s">
        <v>241</v>
      </c>
      <c r="C100" s="32">
        <v>1</v>
      </c>
      <c r="D100" s="32">
        <v>110</v>
      </c>
      <c r="E100" s="32">
        <v>111</v>
      </c>
      <c r="F100" s="33">
        <v>12724118</v>
      </c>
      <c r="G100" s="33">
        <v>763447</v>
      </c>
      <c r="H100" s="34">
        <v>2.5520020427729291E-4</v>
      </c>
    </row>
    <row r="101" spans="1:8">
      <c r="A101" s="17" t="s">
        <v>36</v>
      </c>
      <c r="B101" s="17" t="s">
        <v>898</v>
      </c>
      <c r="C101" s="32">
        <v>21</v>
      </c>
      <c r="D101" s="32">
        <v>393</v>
      </c>
      <c r="E101" s="32">
        <v>414</v>
      </c>
      <c r="F101" s="33">
        <v>23198593</v>
      </c>
      <c r="G101" s="33">
        <v>1391916</v>
      </c>
      <c r="H101" s="34">
        <v>4.652808217686787E-4</v>
      </c>
    </row>
    <row r="102" spans="1:8">
      <c r="A102" s="17" t="s">
        <v>36</v>
      </c>
      <c r="B102" s="17" t="s">
        <v>242</v>
      </c>
      <c r="C102" s="32">
        <v>24</v>
      </c>
      <c r="D102" s="32">
        <v>226</v>
      </c>
      <c r="E102" s="32">
        <v>250</v>
      </c>
      <c r="F102" s="33">
        <v>29357109</v>
      </c>
      <c r="G102" s="33">
        <v>1761427</v>
      </c>
      <c r="H102" s="34">
        <v>5.887986071325701E-4</v>
      </c>
    </row>
    <row r="103" spans="1:8">
      <c r="A103" s="17" t="s">
        <v>36</v>
      </c>
      <c r="B103" s="17" t="s">
        <v>243</v>
      </c>
      <c r="C103" s="32">
        <v>2</v>
      </c>
      <c r="D103" s="32">
        <v>109</v>
      </c>
      <c r="E103" s="32">
        <v>111</v>
      </c>
      <c r="F103" s="33">
        <v>37112611</v>
      </c>
      <c r="G103" s="33">
        <v>2226757</v>
      </c>
      <c r="H103" s="34">
        <v>7.4434615798593998E-4</v>
      </c>
    </row>
    <row r="104" spans="1:8">
      <c r="A104" s="17" t="s">
        <v>36</v>
      </c>
      <c r="B104" s="17" t="s">
        <v>244</v>
      </c>
      <c r="C104" s="32">
        <v>14</v>
      </c>
      <c r="D104" s="32">
        <v>50</v>
      </c>
      <c r="E104" s="32">
        <v>64</v>
      </c>
      <c r="F104" s="33">
        <v>19827418</v>
      </c>
      <c r="G104" s="33">
        <v>1189645</v>
      </c>
      <c r="H104" s="34">
        <v>3.9766695922239544E-4</v>
      </c>
    </row>
    <row r="105" spans="1:8">
      <c r="A105" s="17" t="s">
        <v>36</v>
      </c>
      <c r="B105" s="17" t="s">
        <v>245</v>
      </c>
      <c r="C105" s="32">
        <v>200</v>
      </c>
      <c r="D105" s="32">
        <v>1178</v>
      </c>
      <c r="E105" s="32">
        <v>1378</v>
      </c>
      <c r="F105" s="33">
        <v>84615125</v>
      </c>
      <c r="G105" s="33">
        <v>5076908</v>
      </c>
      <c r="H105" s="34">
        <v>1.6970764947625999E-3</v>
      </c>
    </row>
    <row r="106" spans="1:8">
      <c r="A106" s="17" t="s">
        <v>36</v>
      </c>
      <c r="B106" s="17" t="s">
        <v>246</v>
      </c>
      <c r="C106" s="32">
        <v>0</v>
      </c>
      <c r="D106" s="32">
        <v>136</v>
      </c>
      <c r="E106" s="32">
        <v>136</v>
      </c>
      <c r="F106" s="33">
        <v>21540554</v>
      </c>
      <c r="G106" s="33">
        <v>1292433</v>
      </c>
      <c r="H106" s="34">
        <v>4.3202627767836469E-4</v>
      </c>
    </row>
    <row r="107" spans="1:8">
      <c r="A107" s="17" t="s">
        <v>36</v>
      </c>
      <c r="B107" s="17" t="s">
        <v>250</v>
      </c>
      <c r="C107" s="32">
        <v>243</v>
      </c>
      <c r="D107" s="32">
        <v>1602</v>
      </c>
      <c r="E107" s="32">
        <v>1845</v>
      </c>
      <c r="F107" s="33">
        <v>27928127</v>
      </c>
      <c r="G107" s="33">
        <v>1648598</v>
      </c>
      <c r="H107" s="34">
        <v>5.5108284710154933E-4</v>
      </c>
    </row>
    <row r="108" spans="1:8">
      <c r="A108" s="17" t="s">
        <v>36</v>
      </c>
      <c r="B108" s="17" t="s">
        <v>807</v>
      </c>
      <c r="C108" s="32">
        <v>123</v>
      </c>
      <c r="D108" s="32">
        <v>622</v>
      </c>
      <c r="E108" s="32">
        <v>745</v>
      </c>
      <c r="F108" s="33">
        <v>10457615</v>
      </c>
      <c r="G108" s="33">
        <v>627457</v>
      </c>
      <c r="H108" s="34">
        <v>2.0974233257215939E-4</v>
      </c>
    </row>
    <row r="109" spans="1:8">
      <c r="A109" s="17" t="s">
        <v>36</v>
      </c>
      <c r="B109" s="17" t="s">
        <v>899</v>
      </c>
      <c r="C109" s="32">
        <v>14</v>
      </c>
      <c r="D109" s="32">
        <v>280</v>
      </c>
      <c r="E109" s="32">
        <v>294</v>
      </c>
      <c r="F109" s="33">
        <v>9946229</v>
      </c>
      <c r="G109" s="33">
        <v>596455</v>
      </c>
      <c r="H109" s="34">
        <v>1.993791813213134E-4</v>
      </c>
    </row>
    <row r="110" spans="1:8">
      <c r="A110" s="17" t="s">
        <v>36</v>
      </c>
      <c r="B110" s="17" t="s">
        <v>251</v>
      </c>
      <c r="C110" s="32">
        <v>21</v>
      </c>
      <c r="D110" s="32">
        <v>110</v>
      </c>
      <c r="E110" s="32">
        <v>131</v>
      </c>
      <c r="F110" s="33">
        <v>9517640</v>
      </c>
      <c r="G110" s="33">
        <v>571058</v>
      </c>
      <c r="H110" s="34">
        <v>1.9088963379800081E-4</v>
      </c>
    </row>
    <row r="111" spans="1:8">
      <c r="A111" s="17" t="s">
        <v>36</v>
      </c>
      <c r="B111" s="17" t="s">
        <v>853</v>
      </c>
      <c r="C111" s="32">
        <v>669</v>
      </c>
      <c r="D111" s="32">
        <v>4891</v>
      </c>
      <c r="E111" s="32">
        <v>5560</v>
      </c>
      <c r="F111" s="33">
        <v>289428742</v>
      </c>
      <c r="G111" s="33">
        <v>17338316</v>
      </c>
      <c r="H111" s="34">
        <v>5.7957419244875621E-3</v>
      </c>
    </row>
    <row r="112" spans="1:8">
      <c r="A112" s="17" t="s">
        <v>162</v>
      </c>
      <c r="B112" s="17" t="s">
        <v>240</v>
      </c>
      <c r="C112" s="32">
        <v>4</v>
      </c>
      <c r="D112" s="32">
        <v>49</v>
      </c>
      <c r="E112" s="32">
        <v>53</v>
      </c>
      <c r="F112" s="33">
        <v>1595667</v>
      </c>
      <c r="G112" s="33">
        <v>95740</v>
      </c>
      <c r="H112" s="34">
        <v>3.2003357872266209E-5</v>
      </c>
    </row>
    <row r="113" spans="1:8">
      <c r="A113" s="17" t="s">
        <v>162</v>
      </c>
      <c r="B113" s="17" t="s">
        <v>241</v>
      </c>
      <c r="C113" s="32">
        <v>17</v>
      </c>
      <c r="D113" s="32">
        <v>121</v>
      </c>
      <c r="E113" s="32">
        <v>138</v>
      </c>
      <c r="F113" s="33">
        <v>19698109</v>
      </c>
      <c r="G113" s="33">
        <v>1181887</v>
      </c>
      <c r="H113" s="34">
        <v>3.9507366435741692E-4</v>
      </c>
    </row>
    <row r="114" spans="1:8">
      <c r="A114" s="17" t="s">
        <v>162</v>
      </c>
      <c r="B114" s="17" t="s">
        <v>898</v>
      </c>
      <c r="C114" s="32">
        <v>37</v>
      </c>
      <c r="D114" s="32">
        <v>612</v>
      </c>
      <c r="E114" s="32">
        <v>649</v>
      </c>
      <c r="F114" s="33">
        <v>26575433</v>
      </c>
      <c r="G114" s="33">
        <v>1594526</v>
      </c>
      <c r="H114" s="34">
        <v>5.3300800307743009E-4</v>
      </c>
    </row>
    <row r="115" spans="1:8">
      <c r="A115" s="17" t="s">
        <v>162</v>
      </c>
      <c r="B115" s="17" t="s">
        <v>242</v>
      </c>
      <c r="C115" s="32">
        <v>13</v>
      </c>
      <c r="D115" s="32">
        <v>243</v>
      </c>
      <c r="E115" s="32">
        <v>256</v>
      </c>
      <c r="F115" s="33">
        <v>37143958</v>
      </c>
      <c r="G115" s="33">
        <v>2228637</v>
      </c>
      <c r="H115" s="34">
        <v>7.449745924208664E-4</v>
      </c>
    </row>
    <row r="116" spans="1:8">
      <c r="A116" s="17" t="s">
        <v>162</v>
      </c>
      <c r="B116" s="17" t="s">
        <v>243</v>
      </c>
      <c r="C116" s="32">
        <v>0</v>
      </c>
      <c r="D116" s="32">
        <v>73</v>
      </c>
      <c r="E116" s="32">
        <v>73</v>
      </c>
      <c r="F116" s="33">
        <v>47086823</v>
      </c>
      <c r="G116" s="33">
        <v>2825209</v>
      </c>
      <c r="H116" s="34">
        <v>9.4439288375754496E-4</v>
      </c>
    </row>
    <row r="117" spans="1:8">
      <c r="A117" s="17" t="s">
        <v>162</v>
      </c>
      <c r="B117" s="17" t="s">
        <v>244</v>
      </c>
      <c r="C117" s="32">
        <v>2</v>
      </c>
      <c r="D117" s="32">
        <v>100</v>
      </c>
      <c r="E117" s="32">
        <v>102</v>
      </c>
      <c r="F117" s="33">
        <v>8027474</v>
      </c>
      <c r="G117" s="33">
        <v>481648</v>
      </c>
      <c r="H117" s="34">
        <v>1.6100222803907746E-4</v>
      </c>
    </row>
    <row r="118" spans="1:8">
      <c r="A118" s="17" t="s">
        <v>162</v>
      </c>
      <c r="B118" s="17" t="s">
        <v>245</v>
      </c>
      <c r="C118" s="32">
        <v>117</v>
      </c>
      <c r="D118" s="32">
        <v>865</v>
      </c>
      <c r="E118" s="32">
        <v>982</v>
      </c>
      <c r="F118" s="33">
        <v>27149029</v>
      </c>
      <c r="G118" s="33">
        <v>1628942</v>
      </c>
      <c r="H118" s="34">
        <v>5.4451236452021168E-4</v>
      </c>
    </row>
    <row r="119" spans="1:8">
      <c r="A119" s="17" t="s">
        <v>162</v>
      </c>
      <c r="B119" s="17" t="s">
        <v>246</v>
      </c>
      <c r="C119" s="32">
        <v>0</v>
      </c>
      <c r="D119" s="32">
        <v>124</v>
      </c>
      <c r="E119" s="32">
        <v>124</v>
      </c>
      <c r="F119" s="33">
        <v>18297436</v>
      </c>
      <c r="G119" s="33">
        <v>1097846</v>
      </c>
      <c r="H119" s="34">
        <v>3.6698097374802561E-4</v>
      </c>
    </row>
    <row r="120" spans="1:8">
      <c r="A120" s="17" t="s">
        <v>162</v>
      </c>
      <c r="B120" s="17" t="s">
        <v>250</v>
      </c>
      <c r="C120" s="32">
        <v>197</v>
      </c>
      <c r="D120" s="32">
        <v>1744</v>
      </c>
      <c r="E120" s="32">
        <v>1941</v>
      </c>
      <c r="F120" s="33">
        <v>30360896</v>
      </c>
      <c r="G120" s="33">
        <v>1795406</v>
      </c>
      <c r="H120" s="34">
        <v>6.0015689099659488E-4</v>
      </c>
    </row>
    <row r="121" spans="1:8">
      <c r="A121" s="17" t="s">
        <v>162</v>
      </c>
      <c r="B121" s="17" t="s">
        <v>807</v>
      </c>
      <c r="C121" s="32">
        <v>97</v>
      </c>
      <c r="D121" s="32">
        <v>612</v>
      </c>
      <c r="E121" s="32">
        <v>709</v>
      </c>
      <c r="F121" s="33">
        <v>18940132</v>
      </c>
      <c r="G121" s="33">
        <v>1136408</v>
      </c>
      <c r="H121" s="34">
        <v>3.7987123368400145E-4</v>
      </c>
    </row>
    <row r="122" spans="1:8">
      <c r="A122" s="17" t="s">
        <v>162</v>
      </c>
      <c r="B122" s="17" t="s">
        <v>899</v>
      </c>
      <c r="C122" s="32">
        <v>19</v>
      </c>
      <c r="D122" s="32">
        <v>245</v>
      </c>
      <c r="E122" s="32">
        <v>264</v>
      </c>
      <c r="F122" s="33">
        <v>18205884</v>
      </c>
      <c r="G122" s="33">
        <v>1092353</v>
      </c>
      <c r="H122" s="34">
        <v>3.6514480866767929E-4</v>
      </c>
    </row>
    <row r="123" spans="1:8">
      <c r="A123" s="17" t="s">
        <v>162</v>
      </c>
      <c r="B123" s="17" t="s">
        <v>251</v>
      </c>
      <c r="C123" s="32">
        <v>69</v>
      </c>
      <c r="D123" s="32">
        <v>260</v>
      </c>
      <c r="E123" s="32">
        <v>329</v>
      </c>
      <c r="F123" s="33">
        <v>8671219</v>
      </c>
      <c r="G123" s="33">
        <v>520273</v>
      </c>
      <c r="H123" s="34">
        <v>1.7391354721409607E-4</v>
      </c>
    </row>
    <row r="124" spans="1:8">
      <c r="A124" s="17" t="s">
        <v>162</v>
      </c>
      <c r="B124" s="17" t="s">
        <v>853</v>
      </c>
      <c r="C124" s="32">
        <v>572</v>
      </c>
      <c r="D124" s="32">
        <v>5048</v>
      </c>
      <c r="E124" s="32">
        <v>5620</v>
      </c>
      <c r="F124" s="33">
        <v>261752060</v>
      </c>
      <c r="G124" s="33">
        <v>15678876</v>
      </c>
      <c r="H124" s="34">
        <v>5.2410348826288462E-3</v>
      </c>
    </row>
    <row r="125" spans="1:8">
      <c r="A125" s="17" t="s">
        <v>164</v>
      </c>
      <c r="B125" s="17" t="s">
        <v>240</v>
      </c>
      <c r="C125" s="32">
        <v>37</v>
      </c>
      <c r="D125" s="32">
        <v>71</v>
      </c>
      <c r="E125" s="32">
        <v>108</v>
      </c>
      <c r="F125" s="33">
        <v>518261</v>
      </c>
      <c r="G125" s="33">
        <v>31096</v>
      </c>
      <c r="H125" s="34">
        <v>1.0394572972592335E-5</v>
      </c>
    </row>
    <row r="126" spans="1:8">
      <c r="A126" s="17" t="s">
        <v>164</v>
      </c>
      <c r="B126" s="17" t="s">
        <v>241</v>
      </c>
      <c r="C126" s="32">
        <v>1</v>
      </c>
      <c r="D126" s="32">
        <v>122</v>
      </c>
      <c r="E126" s="32">
        <v>123</v>
      </c>
      <c r="F126" s="33">
        <v>25111608</v>
      </c>
      <c r="G126" s="33">
        <v>1506696</v>
      </c>
      <c r="H126" s="34">
        <v>5.0364874966275341E-4</v>
      </c>
    </row>
    <row r="127" spans="1:8">
      <c r="A127" s="17" t="s">
        <v>164</v>
      </c>
      <c r="B127" s="17" t="s">
        <v>898</v>
      </c>
      <c r="C127" s="32">
        <v>39</v>
      </c>
      <c r="D127" s="32">
        <v>432</v>
      </c>
      <c r="E127" s="32">
        <v>471</v>
      </c>
      <c r="F127" s="33">
        <v>19357120</v>
      </c>
      <c r="G127" s="33">
        <v>1161427</v>
      </c>
      <c r="H127" s="34">
        <v>3.8823442577305754E-4</v>
      </c>
    </row>
    <row r="128" spans="1:8">
      <c r="A128" s="17" t="s">
        <v>164</v>
      </c>
      <c r="B128" s="17" t="s">
        <v>242</v>
      </c>
      <c r="C128" s="32">
        <v>1</v>
      </c>
      <c r="D128" s="32">
        <v>253</v>
      </c>
      <c r="E128" s="32">
        <v>254</v>
      </c>
      <c r="F128" s="33">
        <v>24825699</v>
      </c>
      <c r="G128" s="33">
        <v>1489542</v>
      </c>
      <c r="H128" s="34">
        <v>4.9791461971768496E-4</v>
      </c>
    </row>
    <row r="129" spans="1:8">
      <c r="A129" s="17" t="s">
        <v>164</v>
      </c>
      <c r="B129" s="17" t="s">
        <v>243</v>
      </c>
      <c r="C129" s="32">
        <v>13</v>
      </c>
      <c r="D129" s="32">
        <v>60</v>
      </c>
      <c r="E129" s="32">
        <v>73</v>
      </c>
      <c r="F129" s="33">
        <v>31932390</v>
      </c>
      <c r="G129" s="33">
        <v>1915943</v>
      </c>
      <c r="H129" s="34">
        <v>6.4044923221081413E-4</v>
      </c>
    </row>
    <row r="130" spans="1:8">
      <c r="A130" s="17" t="s">
        <v>164</v>
      </c>
      <c r="B130" s="17" t="s">
        <v>244</v>
      </c>
      <c r="C130" s="32">
        <v>1</v>
      </c>
      <c r="D130" s="32">
        <v>100</v>
      </c>
      <c r="E130" s="32">
        <v>101</v>
      </c>
      <c r="F130" s="33">
        <v>3693955</v>
      </c>
      <c r="G130" s="33">
        <v>221637</v>
      </c>
      <c r="H130" s="34">
        <v>7.4087405773297122E-5</v>
      </c>
    </row>
    <row r="131" spans="1:8">
      <c r="A131" s="17" t="s">
        <v>164</v>
      </c>
      <c r="B131" s="17" t="s">
        <v>245</v>
      </c>
      <c r="C131" s="32">
        <v>81</v>
      </c>
      <c r="D131" s="32">
        <v>976</v>
      </c>
      <c r="E131" s="32">
        <v>1057</v>
      </c>
      <c r="F131" s="33">
        <v>20193672</v>
      </c>
      <c r="G131" s="33">
        <v>1211620</v>
      </c>
      <c r="H131" s="34">
        <v>4.0501262236468757E-4</v>
      </c>
    </row>
    <row r="132" spans="1:8">
      <c r="A132" s="17" t="s">
        <v>164</v>
      </c>
      <c r="B132" s="17" t="s">
        <v>246</v>
      </c>
      <c r="C132" s="32">
        <v>25</v>
      </c>
      <c r="D132" s="32">
        <v>159</v>
      </c>
      <c r="E132" s="32">
        <v>184</v>
      </c>
      <c r="F132" s="33">
        <v>15943537</v>
      </c>
      <c r="G132" s="33">
        <v>956612</v>
      </c>
      <c r="H132" s="34">
        <v>3.1977017109780995E-4</v>
      </c>
    </row>
    <row r="133" spans="1:8">
      <c r="A133" s="17" t="s">
        <v>164</v>
      </c>
      <c r="B133" s="17" t="s">
        <v>250</v>
      </c>
      <c r="C133" s="32">
        <v>129</v>
      </c>
      <c r="D133" s="32">
        <v>1594</v>
      </c>
      <c r="E133" s="32">
        <v>1723</v>
      </c>
      <c r="F133" s="33">
        <v>24933467</v>
      </c>
      <c r="G133" s="33">
        <v>1480083</v>
      </c>
      <c r="H133" s="34">
        <v>4.947527253985522E-4</v>
      </c>
    </row>
    <row r="134" spans="1:8">
      <c r="A134" s="17" t="s">
        <v>164</v>
      </c>
      <c r="B134" s="17" t="s">
        <v>807</v>
      </c>
      <c r="C134" s="32">
        <v>123</v>
      </c>
      <c r="D134" s="32">
        <v>805</v>
      </c>
      <c r="E134" s="32">
        <v>928</v>
      </c>
      <c r="F134" s="33">
        <v>24448047</v>
      </c>
      <c r="G134" s="33">
        <v>1466754</v>
      </c>
      <c r="H134" s="34">
        <v>4.9029719210965067E-4</v>
      </c>
    </row>
    <row r="135" spans="1:8">
      <c r="A135" s="17" t="s">
        <v>164</v>
      </c>
      <c r="B135" s="17" t="s">
        <v>899</v>
      </c>
      <c r="C135" s="32">
        <v>11</v>
      </c>
      <c r="D135" s="32">
        <v>287</v>
      </c>
      <c r="E135" s="32">
        <v>298</v>
      </c>
      <c r="F135" s="33">
        <v>9563029</v>
      </c>
      <c r="G135" s="33">
        <v>573782</v>
      </c>
      <c r="H135" s="34">
        <v>1.9180019518137302E-4</v>
      </c>
    </row>
    <row r="136" spans="1:8">
      <c r="A136" s="17" t="s">
        <v>164</v>
      </c>
      <c r="B136" s="17" t="s">
        <v>251</v>
      </c>
      <c r="C136" s="32">
        <v>22</v>
      </c>
      <c r="D136" s="32">
        <v>153</v>
      </c>
      <c r="E136" s="32">
        <v>175</v>
      </c>
      <c r="F136" s="33">
        <v>9934608</v>
      </c>
      <c r="G136" s="33">
        <v>596077</v>
      </c>
      <c r="H136" s="34">
        <v>1.992528258870569E-4</v>
      </c>
    </row>
    <row r="137" spans="1:8">
      <c r="A137" s="17" t="s">
        <v>164</v>
      </c>
      <c r="B137" s="17" t="s">
        <v>853</v>
      </c>
      <c r="C137" s="32">
        <v>483</v>
      </c>
      <c r="D137" s="32">
        <v>5012</v>
      </c>
      <c r="E137" s="32">
        <v>5495</v>
      </c>
      <c r="F137" s="33">
        <v>210455394</v>
      </c>
      <c r="G137" s="33">
        <v>12611270</v>
      </c>
      <c r="H137" s="34">
        <v>4.215615072422965E-3</v>
      </c>
    </row>
    <row r="138" spans="1:8">
      <c r="A138" s="17" t="s">
        <v>166</v>
      </c>
      <c r="B138" s="17" t="s">
        <v>240</v>
      </c>
      <c r="C138" s="32" t="s">
        <v>234</v>
      </c>
      <c r="D138" s="32" t="s">
        <v>234</v>
      </c>
      <c r="E138" s="32" t="s">
        <v>234</v>
      </c>
      <c r="F138" s="33" t="s">
        <v>234</v>
      </c>
      <c r="G138" s="33" t="s">
        <v>234</v>
      </c>
      <c r="H138" s="34" t="s">
        <v>234</v>
      </c>
    </row>
    <row r="139" spans="1:8">
      <c r="A139" s="17" t="s">
        <v>166</v>
      </c>
      <c r="B139" s="17" t="s">
        <v>241</v>
      </c>
      <c r="C139" s="32">
        <v>0</v>
      </c>
      <c r="D139" s="32">
        <v>120</v>
      </c>
      <c r="E139" s="32">
        <v>120</v>
      </c>
      <c r="F139" s="33">
        <v>13414188</v>
      </c>
      <c r="G139" s="33">
        <v>804851</v>
      </c>
      <c r="H139" s="34">
        <v>2.6904046988564164E-4</v>
      </c>
    </row>
    <row r="140" spans="1:8">
      <c r="A140" s="17" t="s">
        <v>166</v>
      </c>
      <c r="B140" s="17" t="s">
        <v>898</v>
      </c>
      <c r="C140" s="32">
        <v>34</v>
      </c>
      <c r="D140" s="32">
        <v>542</v>
      </c>
      <c r="E140" s="32">
        <v>576</v>
      </c>
      <c r="F140" s="33">
        <v>27792358</v>
      </c>
      <c r="G140" s="33">
        <v>1667542</v>
      </c>
      <c r="H140" s="34">
        <v>5.5741532685434038E-4</v>
      </c>
    </row>
    <row r="141" spans="1:8">
      <c r="A141" s="17" t="s">
        <v>166</v>
      </c>
      <c r="B141" s="17" t="s">
        <v>242</v>
      </c>
      <c r="C141" s="32">
        <v>42</v>
      </c>
      <c r="D141" s="32">
        <v>356</v>
      </c>
      <c r="E141" s="32">
        <v>398</v>
      </c>
      <c r="F141" s="33">
        <v>31588289</v>
      </c>
      <c r="G141" s="33">
        <v>1895297</v>
      </c>
      <c r="H141" s="34">
        <v>6.3354781873023328E-4</v>
      </c>
    </row>
    <row r="142" spans="1:8">
      <c r="A142" s="17" t="s">
        <v>166</v>
      </c>
      <c r="B142" s="17" t="s">
        <v>243</v>
      </c>
      <c r="C142" s="32" t="s">
        <v>234</v>
      </c>
      <c r="D142" s="32" t="s">
        <v>234</v>
      </c>
      <c r="E142" s="32" t="s">
        <v>234</v>
      </c>
      <c r="F142" s="33" t="s">
        <v>234</v>
      </c>
      <c r="G142" s="33" t="s">
        <v>234</v>
      </c>
      <c r="H142" s="34" t="s">
        <v>234</v>
      </c>
    </row>
    <row r="143" spans="1:8">
      <c r="A143" s="17" t="s">
        <v>166</v>
      </c>
      <c r="B143" s="17" t="s">
        <v>244</v>
      </c>
      <c r="C143" s="32">
        <v>25</v>
      </c>
      <c r="D143" s="32">
        <v>97</v>
      </c>
      <c r="E143" s="32">
        <v>122</v>
      </c>
      <c r="F143" s="33">
        <v>8684156</v>
      </c>
      <c r="G143" s="33">
        <v>521049</v>
      </c>
      <c r="H143" s="34">
        <v>1.7417294355532106E-4</v>
      </c>
    </row>
    <row r="144" spans="1:8">
      <c r="A144" s="17" t="s">
        <v>166</v>
      </c>
      <c r="B144" s="17" t="s">
        <v>245</v>
      </c>
      <c r="C144" s="32">
        <v>74</v>
      </c>
      <c r="D144" s="32">
        <v>910</v>
      </c>
      <c r="E144" s="32">
        <v>984</v>
      </c>
      <c r="F144" s="33">
        <v>21363552</v>
      </c>
      <c r="G144" s="33">
        <v>1281813</v>
      </c>
      <c r="H144" s="34">
        <v>4.2847629166830134E-4</v>
      </c>
    </row>
    <row r="145" spans="1:8">
      <c r="A145" s="17" t="s">
        <v>166</v>
      </c>
      <c r="B145" s="17" t="s">
        <v>246</v>
      </c>
      <c r="C145" s="32">
        <v>0</v>
      </c>
      <c r="D145" s="32">
        <v>123</v>
      </c>
      <c r="E145" s="32">
        <v>123</v>
      </c>
      <c r="F145" s="33">
        <v>30617924</v>
      </c>
      <c r="G145" s="33">
        <v>1837075</v>
      </c>
      <c r="H145" s="34">
        <v>6.140857391183774E-4</v>
      </c>
    </row>
    <row r="146" spans="1:8">
      <c r="A146" s="17" t="s">
        <v>166</v>
      </c>
      <c r="B146" s="17" t="s">
        <v>250</v>
      </c>
      <c r="C146" s="32">
        <v>125</v>
      </c>
      <c r="D146" s="32">
        <v>1353</v>
      </c>
      <c r="E146" s="32">
        <v>1478</v>
      </c>
      <c r="F146" s="33">
        <v>26130862</v>
      </c>
      <c r="G146" s="33">
        <v>1547862</v>
      </c>
      <c r="H146" s="34">
        <v>5.1740945814582958E-4</v>
      </c>
    </row>
    <row r="147" spans="1:8">
      <c r="A147" s="17" t="s">
        <v>166</v>
      </c>
      <c r="B147" s="17" t="s">
        <v>807</v>
      </c>
      <c r="C147" s="32">
        <v>95</v>
      </c>
      <c r="D147" s="32">
        <v>453</v>
      </c>
      <c r="E147" s="32">
        <v>548</v>
      </c>
      <c r="F147" s="33">
        <v>13852851</v>
      </c>
      <c r="G147" s="33">
        <v>831014</v>
      </c>
      <c r="H147" s="34">
        <v>2.7778607101382321E-4</v>
      </c>
    </row>
    <row r="148" spans="1:8">
      <c r="A148" s="17" t="s">
        <v>166</v>
      </c>
      <c r="B148" s="17" t="s">
        <v>899</v>
      </c>
      <c r="C148" s="32">
        <v>2</v>
      </c>
      <c r="D148" s="32">
        <v>313</v>
      </c>
      <c r="E148" s="32">
        <v>315</v>
      </c>
      <c r="F148" s="33">
        <v>18132435</v>
      </c>
      <c r="G148" s="33">
        <v>1061701</v>
      </c>
      <c r="H148" s="34">
        <v>3.5489865318929299E-4</v>
      </c>
    </row>
    <row r="149" spans="1:8">
      <c r="A149" s="17" t="s">
        <v>166</v>
      </c>
      <c r="B149" s="17" t="s">
        <v>251</v>
      </c>
      <c r="C149" s="32">
        <v>27</v>
      </c>
      <c r="D149" s="32">
        <v>110</v>
      </c>
      <c r="E149" s="32">
        <v>137</v>
      </c>
      <c r="F149" s="33">
        <v>16112896</v>
      </c>
      <c r="G149" s="33">
        <v>966774</v>
      </c>
      <c r="H149" s="34">
        <v>3.2316705978276892E-4</v>
      </c>
    </row>
    <row r="150" spans="1:8">
      <c r="A150" s="17" t="s">
        <v>166</v>
      </c>
      <c r="B150" s="17" t="s">
        <v>853</v>
      </c>
      <c r="C150" s="32">
        <v>450</v>
      </c>
      <c r="D150" s="32">
        <v>4574</v>
      </c>
      <c r="E150" s="32">
        <v>5024</v>
      </c>
      <c r="F150" s="33">
        <v>258552569</v>
      </c>
      <c r="G150" s="33">
        <v>15466763</v>
      </c>
      <c r="H150" s="34">
        <v>5.1701310989609962E-3</v>
      </c>
    </row>
    <row r="151" spans="1:8">
      <c r="A151" s="17" t="s">
        <v>168</v>
      </c>
      <c r="B151" s="17" t="s">
        <v>240</v>
      </c>
      <c r="C151" s="32" t="s">
        <v>234</v>
      </c>
      <c r="D151" s="32" t="s">
        <v>234</v>
      </c>
      <c r="E151" s="32" t="s">
        <v>234</v>
      </c>
      <c r="F151" s="33" t="s">
        <v>234</v>
      </c>
      <c r="G151" s="33" t="s">
        <v>234</v>
      </c>
      <c r="H151" s="34" t="s">
        <v>234</v>
      </c>
    </row>
    <row r="152" spans="1:8">
      <c r="A152" s="17" t="s">
        <v>168</v>
      </c>
      <c r="B152" s="17" t="s">
        <v>241</v>
      </c>
      <c r="C152" s="32">
        <v>1</v>
      </c>
      <c r="D152" s="32">
        <v>84</v>
      </c>
      <c r="E152" s="32">
        <v>85</v>
      </c>
      <c r="F152" s="33">
        <v>11881410</v>
      </c>
      <c r="G152" s="33">
        <v>712885</v>
      </c>
      <c r="H152" s="34">
        <v>2.3829866071412679E-4</v>
      </c>
    </row>
    <row r="153" spans="1:8">
      <c r="A153" s="17" t="s">
        <v>168</v>
      </c>
      <c r="B153" s="17" t="s">
        <v>898</v>
      </c>
      <c r="C153" s="32">
        <v>31</v>
      </c>
      <c r="D153" s="32">
        <v>193</v>
      </c>
      <c r="E153" s="32">
        <v>224</v>
      </c>
      <c r="F153" s="33">
        <v>3474416</v>
      </c>
      <c r="G153" s="33">
        <v>208465</v>
      </c>
      <c r="H153" s="34">
        <v>6.9684353445184625E-5</v>
      </c>
    </row>
    <row r="154" spans="1:8">
      <c r="A154" s="17" t="s">
        <v>168</v>
      </c>
      <c r="B154" s="17" t="s">
        <v>242</v>
      </c>
      <c r="C154" s="32">
        <v>0</v>
      </c>
      <c r="D154" s="32">
        <v>186</v>
      </c>
      <c r="E154" s="32">
        <v>186</v>
      </c>
      <c r="F154" s="33">
        <v>16801270</v>
      </c>
      <c r="G154" s="33">
        <v>1008076</v>
      </c>
      <c r="H154" s="34">
        <v>3.3697322948028657E-4</v>
      </c>
    </row>
    <row r="155" spans="1:8">
      <c r="A155" s="17" t="s">
        <v>168</v>
      </c>
      <c r="B155" s="17" t="s">
        <v>243</v>
      </c>
      <c r="C155" s="32">
        <v>11</v>
      </c>
      <c r="D155" s="32">
        <v>73</v>
      </c>
      <c r="E155" s="32">
        <v>84</v>
      </c>
      <c r="F155" s="33">
        <v>5198132</v>
      </c>
      <c r="G155" s="33">
        <v>311888</v>
      </c>
      <c r="H155" s="34">
        <v>1.042559356597594E-4</v>
      </c>
    </row>
    <row r="156" spans="1:8">
      <c r="A156" s="17" t="s">
        <v>168</v>
      </c>
      <c r="B156" s="17" t="s">
        <v>244</v>
      </c>
      <c r="C156" s="32" t="s">
        <v>234</v>
      </c>
      <c r="D156" s="32" t="s">
        <v>234</v>
      </c>
      <c r="E156" s="32" t="s">
        <v>234</v>
      </c>
      <c r="F156" s="33" t="s">
        <v>234</v>
      </c>
      <c r="G156" s="33" t="s">
        <v>234</v>
      </c>
      <c r="H156" s="34" t="s">
        <v>234</v>
      </c>
    </row>
    <row r="157" spans="1:8">
      <c r="A157" s="17" t="s">
        <v>168</v>
      </c>
      <c r="B157" s="17" t="s">
        <v>245</v>
      </c>
      <c r="C157" s="32">
        <v>150</v>
      </c>
      <c r="D157" s="32">
        <v>562</v>
      </c>
      <c r="E157" s="32">
        <v>712</v>
      </c>
      <c r="F157" s="33">
        <v>9908438</v>
      </c>
      <c r="G157" s="33">
        <v>594124</v>
      </c>
      <c r="H157" s="34">
        <v>1.9859998947673168E-4</v>
      </c>
    </row>
    <row r="158" spans="1:8">
      <c r="A158" s="17" t="s">
        <v>168</v>
      </c>
      <c r="B158" s="17" t="s">
        <v>246</v>
      </c>
      <c r="C158" s="32">
        <v>0</v>
      </c>
      <c r="D158" s="32">
        <v>99</v>
      </c>
      <c r="E158" s="32">
        <v>99</v>
      </c>
      <c r="F158" s="33">
        <v>10899592</v>
      </c>
      <c r="G158" s="33">
        <v>653976</v>
      </c>
      <c r="H158" s="34">
        <v>2.1860693511461426E-4</v>
      </c>
    </row>
    <row r="159" spans="1:8">
      <c r="A159" s="17" t="s">
        <v>168</v>
      </c>
      <c r="B159" s="17" t="s">
        <v>250</v>
      </c>
      <c r="C159" s="32">
        <v>98</v>
      </c>
      <c r="D159" s="32">
        <v>831</v>
      </c>
      <c r="E159" s="32">
        <v>929</v>
      </c>
      <c r="F159" s="33">
        <v>10254333</v>
      </c>
      <c r="G159" s="33">
        <v>612101</v>
      </c>
      <c r="H159" s="34">
        <v>2.0460922662389827E-4</v>
      </c>
    </row>
    <row r="160" spans="1:8">
      <c r="A160" s="17" t="s">
        <v>168</v>
      </c>
      <c r="B160" s="17" t="s">
        <v>807</v>
      </c>
      <c r="C160" s="32">
        <v>20</v>
      </c>
      <c r="D160" s="32">
        <v>324</v>
      </c>
      <c r="E160" s="32">
        <v>344</v>
      </c>
      <c r="F160" s="33">
        <v>2995078</v>
      </c>
      <c r="G160" s="33">
        <v>179631</v>
      </c>
      <c r="H160" s="34">
        <v>6.0045907436317648E-5</v>
      </c>
    </row>
    <row r="161" spans="1:8">
      <c r="A161" s="17" t="s">
        <v>168</v>
      </c>
      <c r="B161" s="17" t="s">
        <v>899</v>
      </c>
      <c r="C161" s="32">
        <v>33</v>
      </c>
      <c r="D161" s="32">
        <v>301</v>
      </c>
      <c r="E161" s="32">
        <v>334</v>
      </c>
      <c r="F161" s="33">
        <v>8106605</v>
      </c>
      <c r="G161" s="33">
        <v>486396</v>
      </c>
      <c r="H161" s="34">
        <v>1.625893592609024E-4</v>
      </c>
    </row>
    <row r="162" spans="1:8">
      <c r="A162" s="17" t="s">
        <v>168</v>
      </c>
      <c r="B162" s="17" t="s">
        <v>251</v>
      </c>
      <c r="C162" s="32">
        <v>32</v>
      </c>
      <c r="D162" s="32">
        <v>120</v>
      </c>
      <c r="E162" s="32">
        <v>152</v>
      </c>
      <c r="F162" s="33">
        <v>2437499</v>
      </c>
      <c r="G162" s="33">
        <v>146250</v>
      </c>
      <c r="H162" s="34">
        <v>4.8887519206381171E-5</v>
      </c>
    </row>
    <row r="163" spans="1:8">
      <c r="A163" s="17" t="s">
        <v>168</v>
      </c>
      <c r="B163" s="17" t="s">
        <v>853</v>
      </c>
      <c r="C163" s="32">
        <v>395</v>
      </c>
      <c r="D163" s="32">
        <v>2839</v>
      </c>
      <c r="E163" s="32">
        <v>3234</v>
      </c>
      <c r="F163" s="33">
        <v>82297845</v>
      </c>
      <c r="G163" s="33">
        <v>4934255</v>
      </c>
      <c r="H163" s="34">
        <v>1.649391357823469E-3</v>
      </c>
    </row>
    <row r="164" spans="1:8">
      <c r="A164" s="17" t="s">
        <v>169</v>
      </c>
      <c r="B164" s="17" t="s">
        <v>240</v>
      </c>
      <c r="C164" s="32" t="s">
        <v>234</v>
      </c>
      <c r="D164" s="32" t="s">
        <v>234</v>
      </c>
      <c r="E164" s="32" t="s">
        <v>234</v>
      </c>
      <c r="F164" s="33" t="s">
        <v>234</v>
      </c>
      <c r="G164" s="33" t="s">
        <v>234</v>
      </c>
      <c r="H164" s="34" t="s">
        <v>234</v>
      </c>
    </row>
    <row r="165" spans="1:8">
      <c r="A165" s="17" t="s">
        <v>169</v>
      </c>
      <c r="B165" s="17" t="s">
        <v>241</v>
      </c>
      <c r="C165" s="32">
        <v>0</v>
      </c>
      <c r="D165" s="32">
        <v>68</v>
      </c>
      <c r="E165" s="32">
        <v>68</v>
      </c>
      <c r="F165" s="33">
        <v>4152788</v>
      </c>
      <c r="G165" s="33">
        <v>249167</v>
      </c>
      <c r="H165" s="34">
        <v>8.3289958961342756E-5</v>
      </c>
    </row>
    <row r="166" spans="1:8">
      <c r="A166" s="17" t="s">
        <v>169</v>
      </c>
      <c r="B166" s="17" t="s">
        <v>898</v>
      </c>
      <c r="C166" s="32">
        <v>3</v>
      </c>
      <c r="D166" s="32">
        <v>184</v>
      </c>
      <c r="E166" s="32">
        <v>187</v>
      </c>
      <c r="F166" s="33">
        <v>5811597</v>
      </c>
      <c r="G166" s="33">
        <v>348696</v>
      </c>
      <c r="H166" s="34">
        <v>1.1655987963889428E-4</v>
      </c>
    </row>
    <row r="167" spans="1:8">
      <c r="A167" s="17" t="s">
        <v>169</v>
      </c>
      <c r="B167" s="17" t="s">
        <v>242</v>
      </c>
      <c r="C167" s="32">
        <v>5</v>
      </c>
      <c r="D167" s="32">
        <v>156</v>
      </c>
      <c r="E167" s="32">
        <v>161</v>
      </c>
      <c r="F167" s="33">
        <v>14356719</v>
      </c>
      <c r="G167" s="33">
        <v>861403</v>
      </c>
      <c r="H167" s="34">
        <v>2.8794431252604692E-4</v>
      </c>
    </row>
    <row r="168" spans="1:8">
      <c r="A168" s="17" t="s">
        <v>169</v>
      </c>
      <c r="B168" s="17" t="s">
        <v>243</v>
      </c>
      <c r="C168" s="32">
        <v>11</v>
      </c>
      <c r="D168" s="32">
        <v>61</v>
      </c>
      <c r="E168" s="32">
        <v>72</v>
      </c>
      <c r="F168" s="33">
        <v>4784798</v>
      </c>
      <c r="G168" s="33">
        <v>287088</v>
      </c>
      <c r="H168" s="34">
        <v>9.5965949496899542E-5</v>
      </c>
    </row>
    <row r="169" spans="1:8">
      <c r="A169" s="17" t="s">
        <v>169</v>
      </c>
      <c r="B169" s="17" t="s">
        <v>244</v>
      </c>
      <c r="C169" s="32" t="s">
        <v>234</v>
      </c>
      <c r="D169" s="32" t="s">
        <v>234</v>
      </c>
      <c r="E169" s="32" t="s">
        <v>234</v>
      </c>
      <c r="F169" s="33" t="s">
        <v>234</v>
      </c>
      <c r="G169" s="33" t="s">
        <v>234</v>
      </c>
      <c r="H169" s="34" t="s">
        <v>234</v>
      </c>
    </row>
    <row r="170" spans="1:8">
      <c r="A170" s="17" t="s">
        <v>169</v>
      </c>
      <c r="B170" s="17" t="s">
        <v>245</v>
      </c>
      <c r="C170" s="32">
        <v>101</v>
      </c>
      <c r="D170" s="32">
        <v>481</v>
      </c>
      <c r="E170" s="32">
        <v>582</v>
      </c>
      <c r="F170" s="33">
        <v>9941960</v>
      </c>
      <c r="G170" s="33">
        <v>596518</v>
      </c>
      <c r="H170" s="34">
        <v>1.9940024056035614E-4</v>
      </c>
    </row>
    <row r="171" spans="1:8">
      <c r="A171" s="17" t="s">
        <v>169</v>
      </c>
      <c r="B171" s="17" t="s">
        <v>246</v>
      </c>
      <c r="C171" s="32">
        <v>2</v>
      </c>
      <c r="D171" s="32">
        <v>132</v>
      </c>
      <c r="E171" s="32">
        <v>134</v>
      </c>
      <c r="F171" s="33">
        <v>8391112</v>
      </c>
      <c r="G171" s="33">
        <v>503467</v>
      </c>
      <c r="H171" s="34">
        <v>1.6829574449421614E-4</v>
      </c>
    </row>
    <row r="172" spans="1:8">
      <c r="A172" s="17" t="s">
        <v>169</v>
      </c>
      <c r="B172" s="17" t="s">
        <v>250</v>
      </c>
      <c r="C172" s="32">
        <v>178</v>
      </c>
      <c r="D172" s="32">
        <v>726</v>
      </c>
      <c r="E172" s="32">
        <v>904</v>
      </c>
      <c r="F172" s="33">
        <v>7684379</v>
      </c>
      <c r="G172" s="33">
        <v>460032</v>
      </c>
      <c r="H172" s="34">
        <v>1.5377656913196543E-4</v>
      </c>
    </row>
    <row r="173" spans="1:8">
      <c r="A173" s="17" t="s">
        <v>169</v>
      </c>
      <c r="B173" s="17" t="s">
        <v>807</v>
      </c>
      <c r="C173" s="32">
        <v>28</v>
      </c>
      <c r="D173" s="32">
        <v>219</v>
      </c>
      <c r="E173" s="32">
        <v>247</v>
      </c>
      <c r="F173" s="33">
        <v>4554069</v>
      </c>
      <c r="G173" s="33">
        <v>273244</v>
      </c>
      <c r="H173" s="34">
        <v>9.1338265285664393E-5</v>
      </c>
    </row>
    <row r="174" spans="1:8">
      <c r="A174" s="17" t="s">
        <v>169</v>
      </c>
      <c r="B174" s="17" t="s">
        <v>899</v>
      </c>
      <c r="C174" s="32">
        <v>13</v>
      </c>
      <c r="D174" s="32">
        <v>146</v>
      </c>
      <c r="E174" s="32">
        <v>159</v>
      </c>
      <c r="F174" s="33">
        <v>4483173</v>
      </c>
      <c r="G174" s="33">
        <v>268990</v>
      </c>
      <c r="H174" s="34">
        <v>8.9916265239825449E-5</v>
      </c>
    </row>
    <row r="175" spans="1:8">
      <c r="A175" s="17" t="s">
        <v>169</v>
      </c>
      <c r="B175" s="17" t="s">
        <v>251</v>
      </c>
      <c r="C175" s="32">
        <v>19</v>
      </c>
      <c r="D175" s="32">
        <v>115</v>
      </c>
      <c r="E175" s="32">
        <v>134</v>
      </c>
      <c r="F175" s="33">
        <v>10229095</v>
      </c>
      <c r="G175" s="33">
        <v>613746</v>
      </c>
      <c r="H175" s="34">
        <v>2.0515910675445893E-4</v>
      </c>
    </row>
    <row r="176" spans="1:8">
      <c r="A176" s="17" t="s">
        <v>169</v>
      </c>
      <c r="B176" s="17" t="s">
        <v>853</v>
      </c>
      <c r="C176" s="32">
        <v>363</v>
      </c>
      <c r="D176" s="32">
        <v>2305</v>
      </c>
      <c r="E176" s="32">
        <v>2668</v>
      </c>
      <c r="F176" s="33">
        <v>75145332</v>
      </c>
      <c r="G176" s="33">
        <v>4507690</v>
      </c>
      <c r="H176" s="34">
        <v>1.5068019244541015E-3</v>
      </c>
    </row>
    <row r="177" spans="1:8">
      <c r="A177" s="17" t="s">
        <v>40</v>
      </c>
      <c r="B177" s="17" t="s">
        <v>240</v>
      </c>
      <c r="C177" s="32">
        <v>27</v>
      </c>
      <c r="D177" s="32">
        <v>208</v>
      </c>
      <c r="E177" s="32">
        <v>235</v>
      </c>
      <c r="F177" s="33">
        <v>6303820</v>
      </c>
      <c r="G177" s="33">
        <v>378229</v>
      </c>
      <c r="H177" s="34">
        <v>1.264319829190451E-4</v>
      </c>
    </row>
    <row r="178" spans="1:8">
      <c r="A178" s="17" t="s">
        <v>40</v>
      </c>
      <c r="B178" s="17" t="s">
        <v>241</v>
      </c>
      <c r="C178" s="32">
        <v>34</v>
      </c>
      <c r="D178" s="32">
        <v>123</v>
      </c>
      <c r="E178" s="32">
        <v>157</v>
      </c>
      <c r="F178" s="33">
        <v>28798536</v>
      </c>
      <c r="G178" s="33">
        <v>1727912</v>
      </c>
      <c r="H178" s="34">
        <v>5.7759542623546324E-4</v>
      </c>
    </row>
    <row r="179" spans="1:8">
      <c r="A179" s="17" t="s">
        <v>40</v>
      </c>
      <c r="B179" s="17" t="s">
        <v>898</v>
      </c>
      <c r="C179" s="32">
        <v>55</v>
      </c>
      <c r="D179" s="32">
        <v>586</v>
      </c>
      <c r="E179" s="32">
        <v>641</v>
      </c>
      <c r="F179" s="33">
        <v>31147126</v>
      </c>
      <c r="G179" s="33">
        <v>1868824</v>
      </c>
      <c r="H179" s="34">
        <v>6.2469859277501595E-4</v>
      </c>
    </row>
    <row r="180" spans="1:8">
      <c r="A180" s="17" t="s">
        <v>40</v>
      </c>
      <c r="B180" s="17" t="s">
        <v>242</v>
      </c>
      <c r="C180" s="32">
        <v>16</v>
      </c>
      <c r="D180" s="32">
        <v>330</v>
      </c>
      <c r="E180" s="32">
        <v>346</v>
      </c>
      <c r="F180" s="33">
        <v>51442489</v>
      </c>
      <c r="G180" s="33">
        <v>3086549</v>
      </c>
      <c r="H180" s="34">
        <v>1.0317519556850366E-3</v>
      </c>
    </row>
    <row r="181" spans="1:8">
      <c r="A181" s="17" t="s">
        <v>40</v>
      </c>
      <c r="B181" s="17" t="s">
        <v>243</v>
      </c>
      <c r="C181" s="32">
        <v>4</v>
      </c>
      <c r="D181" s="32">
        <v>74</v>
      </c>
      <c r="E181" s="32">
        <v>78</v>
      </c>
      <c r="F181" s="33">
        <v>46538093</v>
      </c>
      <c r="G181" s="33">
        <v>2792286</v>
      </c>
      <c r="H181" s="34">
        <v>9.3338759285271293E-4</v>
      </c>
    </row>
    <row r="182" spans="1:8">
      <c r="A182" s="17" t="s">
        <v>40</v>
      </c>
      <c r="B182" s="17" t="s">
        <v>244</v>
      </c>
      <c r="C182" s="32">
        <v>14</v>
      </c>
      <c r="D182" s="32">
        <v>69</v>
      </c>
      <c r="E182" s="32">
        <v>83</v>
      </c>
      <c r="F182" s="33">
        <v>19725218</v>
      </c>
      <c r="G182" s="33">
        <v>1183513</v>
      </c>
      <c r="H182" s="34">
        <v>3.9561719328890118E-4</v>
      </c>
    </row>
    <row r="183" spans="1:8">
      <c r="A183" s="17" t="s">
        <v>40</v>
      </c>
      <c r="B183" s="17" t="s">
        <v>245</v>
      </c>
      <c r="C183" s="32">
        <v>269</v>
      </c>
      <c r="D183" s="32">
        <v>1042</v>
      </c>
      <c r="E183" s="32">
        <v>1311</v>
      </c>
      <c r="F183" s="33">
        <v>49078313</v>
      </c>
      <c r="G183" s="33">
        <v>2944699</v>
      </c>
      <c r="H183" s="34">
        <v>9.8433524047529183E-4</v>
      </c>
    </row>
    <row r="184" spans="1:8">
      <c r="A184" s="17" t="s">
        <v>40</v>
      </c>
      <c r="B184" s="17" t="s">
        <v>246</v>
      </c>
      <c r="C184" s="32">
        <v>4</v>
      </c>
      <c r="D184" s="32">
        <v>257</v>
      </c>
      <c r="E184" s="32">
        <v>261</v>
      </c>
      <c r="F184" s="33">
        <v>28064294</v>
      </c>
      <c r="G184" s="33">
        <v>1683858</v>
      </c>
      <c r="H184" s="34">
        <v>5.628693354927767E-4</v>
      </c>
    </row>
    <row r="185" spans="1:8">
      <c r="A185" s="17" t="s">
        <v>40</v>
      </c>
      <c r="B185" s="17" t="s">
        <v>250</v>
      </c>
      <c r="C185" s="32">
        <v>172</v>
      </c>
      <c r="D185" s="32">
        <v>2558</v>
      </c>
      <c r="E185" s="32">
        <v>2730</v>
      </c>
      <c r="F185" s="33">
        <v>43081091</v>
      </c>
      <c r="G185" s="33">
        <v>2545311</v>
      </c>
      <c r="H185" s="34">
        <v>8.5083036170060351E-4</v>
      </c>
    </row>
    <row r="186" spans="1:8">
      <c r="A186" s="17" t="s">
        <v>40</v>
      </c>
      <c r="B186" s="17" t="s">
        <v>807</v>
      </c>
      <c r="C186" s="32">
        <v>108</v>
      </c>
      <c r="D186" s="32">
        <v>1030</v>
      </c>
      <c r="E186" s="32">
        <v>1138</v>
      </c>
      <c r="F186" s="33">
        <v>39896915</v>
      </c>
      <c r="G186" s="33">
        <v>2393815</v>
      </c>
      <c r="H186" s="34">
        <v>8.0018924300186904E-4</v>
      </c>
    </row>
    <row r="187" spans="1:8">
      <c r="A187" s="17" t="s">
        <v>40</v>
      </c>
      <c r="B187" s="17" t="s">
        <v>899</v>
      </c>
      <c r="C187" s="32">
        <v>3</v>
      </c>
      <c r="D187" s="32">
        <v>438</v>
      </c>
      <c r="E187" s="32">
        <v>441</v>
      </c>
      <c r="F187" s="33">
        <v>26427478</v>
      </c>
      <c r="G187" s="33">
        <v>1585649</v>
      </c>
      <c r="H187" s="34">
        <v>5.3004065601421611E-4</v>
      </c>
    </row>
    <row r="188" spans="1:8">
      <c r="A188" s="17" t="s">
        <v>40</v>
      </c>
      <c r="B188" s="17" t="s">
        <v>251</v>
      </c>
      <c r="C188" s="32">
        <v>78</v>
      </c>
      <c r="D188" s="32">
        <v>302</v>
      </c>
      <c r="E188" s="32">
        <v>380</v>
      </c>
      <c r="F188" s="33">
        <v>40710009</v>
      </c>
      <c r="G188" s="33">
        <v>2442601</v>
      </c>
      <c r="H188" s="34">
        <v>8.1649711658821099E-4</v>
      </c>
    </row>
    <row r="189" spans="1:8">
      <c r="A189" s="17" t="s">
        <v>40</v>
      </c>
      <c r="B189" s="17" t="s">
        <v>853</v>
      </c>
      <c r="C189" s="32">
        <v>784</v>
      </c>
      <c r="D189" s="32">
        <v>7017</v>
      </c>
      <c r="E189" s="32">
        <v>7801</v>
      </c>
      <c r="F189" s="33">
        <v>411213383</v>
      </c>
      <c r="G189" s="33">
        <v>24633245</v>
      </c>
      <c r="H189" s="34">
        <v>8.2342443627555079E-3</v>
      </c>
    </row>
    <row r="190" spans="1:8">
      <c r="A190" s="17" t="s">
        <v>172</v>
      </c>
      <c r="B190" s="17" t="s">
        <v>240</v>
      </c>
      <c r="C190" s="32">
        <v>0</v>
      </c>
      <c r="D190" s="32">
        <v>73</v>
      </c>
      <c r="E190" s="32">
        <v>73</v>
      </c>
      <c r="F190" s="33">
        <v>1222623</v>
      </c>
      <c r="G190" s="33">
        <v>73357</v>
      </c>
      <c r="H190" s="34">
        <v>2.4521311086649599E-5</v>
      </c>
    </row>
    <row r="191" spans="1:8">
      <c r="A191" s="17" t="s">
        <v>172</v>
      </c>
      <c r="B191" s="17" t="s">
        <v>241</v>
      </c>
      <c r="C191" s="32">
        <v>4</v>
      </c>
      <c r="D191" s="32">
        <v>54</v>
      </c>
      <c r="E191" s="32">
        <v>58</v>
      </c>
      <c r="F191" s="33">
        <v>5279589</v>
      </c>
      <c r="G191" s="33">
        <v>316775</v>
      </c>
      <c r="H191" s="34">
        <v>1.0588953091693263E-4</v>
      </c>
    </row>
    <row r="192" spans="1:8">
      <c r="A192" s="17" t="s">
        <v>172</v>
      </c>
      <c r="B192" s="17" t="s">
        <v>898</v>
      </c>
      <c r="C192" s="32">
        <v>45</v>
      </c>
      <c r="D192" s="32">
        <v>358</v>
      </c>
      <c r="E192" s="32">
        <v>403</v>
      </c>
      <c r="F192" s="33">
        <v>18198917</v>
      </c>
      <c r="G192" s="33">
        <v>1091935</v>
      </c>
      <c r="H192" s="34">
        <v>3.650050822879988E-4</v>
      </c>
    </row>
    <row r="193" spans="1:8">
      <c r="A193" s="17" t="s">
        <v>172</v>
      </c>
      <c r="B193" s="17" t="s">
        <v>242</v>
      </c>
      <c r="C193" s="32">
        <v>24</v>
      </c>
      <c r="D193" s="32">
        <v>120</v>
      </c>
      <c r="E193" s="32">
        <v>144</v>
      </c>
      <c r="F193" s="33">
        <v>18622178</v>
      </c>
      <c r="G193" s="33">
        <v>1117331</v>
      </c>
      <c r="H193" s="34">
        <v>3.7349429553767575E-4</v>
      </c>
    </row>
    <row r="194" spans="1:8">
      <c r="A194" s="17" t="s">
        <v>172</v>
      </c>
      <c r="B194" s="17" t="s">
        <v>243</v>
      </c>
      <c r="C194" s="32">
        <v>2</v>
      </c>
      <c r="D194" s="32">
        <v>69</v>
      </c>
      <c r="E194" s="32">
        <v>71</v>
      </c>
      <c r="F194" s="33">
        <v>41288912</v>
      </c>
      <c r="G194" s="33">
        <v>2477335</v>
      </c>
      <c r="H194" s="34">
        <v>8.281077770471132E-4</v>
      </c>
    </row>
    <row r="195" spans="1:8">
      <c r="A195" s="17" t="s">
        <v>172</v>
      </c>
      <c r="B195" s="17" t="s">
        <v>244</v>
      </c>
      <c r="C195" s="32">
        <v>12</v>
      </c>
      <c r="D195" s="32">
        <v>85</v>
      </c>
      <c r="E195" s="32">
        <v>97</v>
      </c>
      <c r="F195" s="33">
        <v>5712852</v>
      </c>
      <c r="G195" s="33">
        <v>342771</v>
      </c>
      <c r="H195" s="34">
        <v>1.1457930834796909E-4</v>
      </c>
    </row>
    <row r="196" spans="1:8">
      <c r="A196" s="17" t="s">
        <v>172</v>
      </c>
      <c r="B196" s="17" t="s">
        <v>245</v>
      </c>
      <c r="C196" s="32">
        <v>162</v>
      </c>
      <c r="D196" s="32">
        <v>589</v>
      </c>
      <c r="E196" s="32">
        <v>751</v>
      </c>
      <c r="F196" s="33">
        <v>24254496</v>
      </c>
      <c r="G196" s="33">
        <v>1455270</v>
      </c>
      <c r="H196" s="34">
        <v>4.8645839367842959E-4</v>
      </c>
    </row>
    <row r="197" spans="1:8">
      <c r="A197" s="17" t="s">
        <v>172</v>
      </c>
      <c r="B197" s="17" t="s">
        <v>246</v>
      </c>
      <c r="C197" s="32">
        <v>0</v>
      </c>
      <c r="D197" s="32">
        <v>130</v>
      </c>
      <c r="E197" s="32">
        <v>130</v>
      </c>
      <c r="F197" s="33">
        <v>11796339</v>
      </c>
      <c r="G197" s="33">
        <v>707780</v>
      </c>
      <c r="H197" s="34">
        <v>2.3659219380439293E-4</v>
      </c>
    </row>
    <row r="198" spans="1:8">
      <c r="A198" s="17" t="s">
        <v>172</v>
      </c>
      <c r="B198" s="17" t="s">
        <v>250</v>
      </c>
      <c r="C198" s="32">
        <v>98</v>
      </c>
      <c r="D198" s="32">
        <v>1343</v>
      </c>
      <c r="E198" s="32">
        <v>1441</v>
      </c>
      <c r="F198" s="33">
        <v>28184159</v>
      </c>
      <c r="G198" s="33">
        <v>1668524</v>
      </c>
      <c r="H198" s="34">
        <v>5.5774358356449878E-4</v>
      </c>
    </row>
    <row r="199" spans="1:8">
      <c r="A199" s="17" t="s">
        <v>172</v>
      </c>
      <c r="B199" s="17" t="s">
        <v>807</v>
      </c>
      <c r="C199" s="32">
        <v>35</v>
      </c>
      <c r="D199" s="32">
        <v>404</v>
      </c>
      <c r="E199" s="32">
        <v>439</v>
      </c>
      <c r="F199" s="33">
        <v>10443131</v>
      </c>
      <c r="G199" s="33">
        <v>626588</v>
      </c>
      <c r="H199" s="34">
        <v>2.0945184878282371E-4</v>
      </c>
    </row>
    <row r="200" spans="1:8">
      <c r="A200" s="17" t="s">
        <v>172</v>
      </c>
      <c r="B200" s="17" t="s">
        <v>899</v>
      </c>
      <c r="C200" s="32">
        <v>25</v>
      </c>
      <c r="D200" s="32">
        <v>387</v>
      </c>
      <c r="E200" s="32">
        <v>412</v>
      </c>
      <c r="F200" s="33">
        <v>14722418</v>
      </c>
      <c r="G200" s="33">
        <v>883345</v>
      </c>
      <c r="H200" s="34">
        <v>2.9527894463836428E-4</v>
      </c>
    </row>
    <row r="201" spans="1:8">
      <c r="A201" s="17" t="s">
        <v>172</v>
      </c>
      <c r="B201" s="17" t="s">
        <v>251</v>
      </c>
      <c r="C201" s="32">
        <v>37</v>
      </c>
      <c r="D201" s="32">
        <v>225</v>
      </c>
      <c r="E201" s="32">
        <v>262</v>
      </c>
      <c r="F201" s="33">
        <v>15296692</v>
      </c>
      <c r="G201" s="33">
        <v>917802</v>
      </c>
      <c r="H201" s="34">
        <v>3.0679701130020549E-4</v>
      </c>
    </row>
    <row r="202" spans="1:8">
      <c r="A202" s="17" t="s">
        <v>172</v>
      </c>
      <c r="B202" s="17" t="s">
        <v>853</v>
      </c>
      <c r="C202" s="32">
        <v>444</v>
      </c>
      <c r="D202" s="32">
        <v>3837</v>
      </c>
      <c r="E202" s="32">
        <v>4281</v>
      </c>
      <c r="F202" s="33">
        <v>195022304</v>
      </c>
      <c r="G202" s="33">
        <v>11678812</v>
      </c>
      <c r="H202" s="34">
        <v>3.9039189467194183E-3</v>
      </c>
    </row>
    <row r="203" spans="1:8">
      <c r="A203" s="17" t="s">
        <v>174</v>
      </c>
      <c r="B203" s="17" t="s">
        <v>240</v>
      </c>
      <c r="C203" s="32">
        <v>0</v>
      </c>
      <c r="D203" s="32">
        <v>47</v>
      </c>
      <c r="E203" s="32">
        <v>47</v>
      </c>
      <c r="F203" s="33">
        <v>463696</v>
      </c>
      <c r="G203" s="33">
        <v>27822</v>
      </c>
      <c r="H203" s="34">
        <v>9.300161089640595E-6</v>
      </c>
    </row>
    <row r="204" spans="1:8">
      <c r="A204" s="17" t="s">
        <v>174</v>
      </c>
      <c r="B204" s="17" t="s">
        <v>241</v>
      </c>
      <c r="C204" s="32">
        <v>0</v>
      </c>
      <c r="D204" s="32">
        <v>98</v>
      </c>
      <c r="E204" s="32">
        <v>98</v>
      </c>
      <c r="F204" s="33">
        <v>5841444</v>
      </c>
      <c r="G204" s="33">
        <v>350487</v>
      </c>
      <c r="H204" s="34">
        <v>1.1715856372025244E-4</v>
      </c>
    </row>
    <row r="205" spans="1:8">
      <c r="A205" s="17" t="s">
        <v>174</v>
      </c>
      <c r="B205" s="17" t="s">
        <v>898</v>
      </c>
      <c r="C205" s="32">
        <v>52</v>
      </c>
      <c r="D205" s="32">
        <v>362</v>
      </c>
      <c r="E205" s="32">
        <v>414</v>
      </c>
      <c r="F205" s="33">
        <v>11159904</v>
      </c>
      <c r="G205" s="33">
        <v>669594</v>
      </c>
      <c r="H205" s="34">
        <v>2.2382762075540236E-4</v>
      </c>
    </row>
    <row r="206" spans="1:8">
      <c r="A206" s="17" t="s">
        <v>174</v>
      </c>
      <c r="B206" s="17" t="s">
        <v>242</v>
      </c>
      <c r="C206" s="32">
        <v>5</v>
      </c>
      <c r="D206" s="32">
        <v>193</v>
      </c>
      <c r="E206" s="32">
        <v>198</v>
      </c>
      <c r="F206" s="33">
        <v>24092850</v>
      </c>
      <c r="G206" s="33">
        <v>1445571</v>
      </c>
      <c r="H206" s="34">
        <v>4.8321627368675307E-4</v>
      </c>
    </row>
    <row r="207" spans="1:8">
      <c r="A207" s="17" t="s">
        <v>174</v>
      </c>
      <c r="B207" s="17" t="s">
        <v>243</v>
      </c>
      <c r="C207" s="32" t="s">
        <v>234</v>
      </c>
      <c r="D207" s="32" t="s">
        <v>234</v>
      </c>
      <c r="E207" s="32" t="s">
        <v>234</v>
      </c>
      <c r="F207" s="33" t="s">
        <v>234</v>
      </c>
      <c r="G207" s="33" t="s">
        <v>234</v>
      </c>
      <c r="H207" s="34" t="s">
        <v>234</v>
      </c>
    </row>
    <row r="208" spans="1:8">
      <c r="A208" s="17" t="s">
        <v>174</v>
      </c>
      <c r="B208" s="17" t="s">
        <v>244</v>
      </c>
      <c r="C208" s="32" t="s">
        <v>234</v>
      </c>
      <c r="D208" s="32" t="s">
        <v>234</v>
      </c>
      <c r="E208" s="32" t="s">
        <v>234</v>
      </c>
      <c r="F208" s="33" t="s">
        <v>234</v>
      </c>
      <c r="G208" s="33" t="s">
        <v>234</v>
      </c>
      <c r="H208" s="34" t="s">
        <v>234</v>
      </c>
    </row>
    <row r="209" spans="1:8">
      <c r="A209" s="17" t="s">
        <v>174</v>
      </c>
      <c r="B209" s="17" t="s">
        <v>245</v>
      </c>
      <c r="C209" s="32">
        <v>184</v>
      </c>
      <c r="D209" s="32">
        <v>870</v>
      </c>
      <c r="E209" s="32">
        <v>1054</v>
      </c>
      <c r="F209" s="33">
        <v>23069747</v>
      </c>
      <c r="G209" s="33">
        <v>1384185</v>
      </c>
      <c r="H209" s="34">
        <v>4.6269655229186135E-4</v>
      </c>
    </row>
    <row r="210" spans="1:8">
      <c r="A210" s="17" t="s">
        <v>174</v>
      </c>
      <c r="B210" s="17" t="s">
        <v>246</v>
      </c>
      <c r="C210" s="32">
        <v>4</v>
      </c>
      <c r="D210" s="32">
        <v>168</v>
      </c>
      <c r="E210" s="32">
        <v>172</v>
      </c>
      <c r="F210" s="33">
        <v>13364095</v>
      </c>
      <c r="G210" s="33">
        <v>801846</v>
      </c>
      <c r="H210" s="34">
        <v>2.680359776106661E-4</v>
      </c>
    </row>
    <row r="211" spans="1:8">
      <c r="A211" s="17" t="s">
        <v>174</v>
      </c>
      <c r="B211" s="17" t="s">
        <v>250</v>
      </c>
      <c r="C211" s="32">
        <v>43</v>
      </c>
      <c r="D211" s="32">
        <v>1126</v>
      </c>
      <c r="E211" s="32">
        <v>1169</v>
      </c>
      <c r="F211" s="33">
        <v>15751264</v>
      </c>
      <c r="G211" s="33">
        <v>944933</v>
      </c>
      <c r="H211" s="34">
        <v>3.1586618930764707E-4</v>
      </c>
    </row>
    <row r="212" spans="1:8">
      <c r="A212" s="17" t="s">
        <v>174</v>
      </c>
      <c r="B212" s="17" t="s">
        <v>807</v>
      </c>
      <c r="C212" s="32">
        <v>101</v>
      </c>
      <c r="D212" s="32">
        <v>411</v>
      </c>
      <c r="E212" s="32">
        <v>512</v>
      </c>
      <c r="F212" s="33">
        <v>8815942</v>
      </c>
      <c r="G212" s="33">
        <v>528957</v>
      </c>
      <c r="H212" s="34">
        <v>1.7681637946563943E-4</v>
      </c>
    </row>
    <row r="213" spans="1:8">
      <c r="A213" s="17" t="s">
        <v>174</v>
      </c>
      <c r="B213" s="17" t="s">
        <v>899</v>
      </c>
      <c r="C213" s="32">
        <v>8</v>
      </c>
      <c r="D213" s="32">
        <v>344</v>
      </c>
      <c r="E213" s="32">
        <v>352</v>
      </c>
      <c r="F213" s="33">
        <v>8422277</v>
      </c>
      <c r="G213" s="33">
        <v>505337</v>
      </c>
      <c r="H213" s="34">
        <v>1.6892083619278662E-4</v>
      </c>
    </row>
    <row r="214" spans="1:8">
      <c r="A214" s="17" t="s">
        <v>174</v>
      </c>
      <c r="B214" s="17" t="s">
        <v>251</v>
      </c>
      <c r="C214" s="32">
        <v>23</v>
      </c>
      <c r="D214" s="32">
        <v>262</v>
      </c>
      <c r="E214" s="32">
        <v>285</v>
      </c>
      <c r="F214" s="33">
        <v>16701004</v>
      </c>
      <c r="G214" s="33">
        <v>1002060</v>
      </c>
      <c r="H214" s="34">
        <v>3.3496223928852184E-4</v>
      </c>
    </row>
    <row r="215" spans="1:8">
      <c r="A215" s="17" t="s">
        <v>174</v>
      </c>
      <c r="B215" s="17" t="s">
        <v>853</v>
      </c>
      <c r="C215" s="32">
        <v>422</v>
      </c>
      <c r="D215" s="32">
        <v>3942</v>
      </c>
      <c r="E215" s="32">
        <v>4364</v>
      </c>
      <c r="F215" s="33">
        <v>139901238</v>
      </c>
      <c r="G215" s="33">
        <v>8393932</v>
      </c>
      <c r="H215" s="34">
        <v>2.8058701666123591E-3</v>
      </c>
    </row>
    <row r="216" spans="1:8">
      <c r="A216" s="17" t="s">
        <v>176</v>
      </c>
      <c r="B216" s="17" t="s">
        <v>240</v>
      </c>
      <c r="C216" s="32">
        <v>44</v>
      </c>
      <c r="D216" s="32">
        <v>209</v>
      </c>
      <c r="E216" s="32">
        <v>253</v>
      </c>
      <c r="F216" s="33">
        <v>22589111</v>
      </c>
      <c r="G216" s="33">
        <v>1355347</v>
      </c>
      <c r="H216" s="34">
        <v>4.5305676918845199E-4</v>
      </c>
    </row>
    <row r="217" spans="1:8">
      <c r="A217" s="17" t="s">
        <v>176</v>
      </c>
      <c r="B217" s="17" t="s">
        <v>241</v>
      </c>
      <c r="C217" s="32">
        <v>4</v>
      </c>
      <c r="D217" s="32">
        <v>205</v>
      </c>
      <c r="E217" s="32">
        <v>209</v>
      </c>
      <c r="F217" s="33">
        <v>119765561</v>
      </c>
      <c r="G217" s="33">
        <v>7185934</v>
      </c>
      <c r="H217" s="34">
        <v>2.4020682833558117E-3</v>
      </c>
    </row>
    <row r="218" spans="1:8">
      <c r="A218" s="17" t="s">
        <v>176</v>
      </c>
      <c r="B218" s="17" t="s">
        <v>898</v>
      </c>
      <c r="C218" s="32">
        <v>70</v>
      </c>
      <c r="D218" s="32">
        <v>1346</v>
      </c>
      <c r="E218" s="32">
        <v>1416</v>
      </c>
      <c r="F218" s="33">
        <v>94790866</v>
      </c>
      <c r="G218" s="33">
        <v>5682153</v>
      </c>
      <c r="H218" s="34">
        <v>1.89939394134083E-3</v>
      </c>
    </row>
    <row r="219" spans="1:8">
      <c r="A219" s="17" t="s">
        <v>176</v>
      </c>
      <c r="B219" s="17" t="s">
        <v>242</v>
      </c>
      <c r="C219" s="32">
        <v>70</v>
      </c>
      <c r="D219" s="32">
        <v>614</v>
      </c>
      <c r="E219" s="32">
        <v>684</v>
      </c>
      <c r="F219" s="33">
        <v>82302089</v>
      </c>
      <c r="G219" s="33">
        <v>4937867</v>
      </c>
      <c r="H219" s="34">
        <v>1.6505987541952532E-3</v>
      </c>
    </row>
    <row r="220" spans="1:8">
      <c r="A220" s="17" t="s">
        <v>176</v>
      </c>
      <c r="B220" s="17" t="s">
        <v>243</v>
      </c>
      <c r="C220" s="32">
        <v>13</v>
      </c>
      <c r="D220" s="32">
        <v>146</v>
      </c>
      <c r="E220" s="32">
        <v>159</v>
      </c>
      <c r="F220" s="33">
        <v>120558705</v>
      </c>
      <c r="G220" s="33">
        <v>7233522</v>
      </c>
      <c r="H220" s="34">
        <v>2.4179756971267059E-3</v>
      </c>
    </row>
    <row r="221" spans="1:8">
      <c r="A221" s="17" t="s">
        <v>176</v>
      </c>
      <c r="B221" s="17" t="s">
        <v>244</v>
      </c>
      <c r="C221" s="32">
        <v>33</v>
      </c>
      <c r="D221" s="32">
        <v>262</v>
      </c>
      <c r="E221" s="32">
        <v>295</v>
      </c>
      <c r="F221" s="33">
        <v>27544306</v>
      </c>
      <c r="G221" s="33">
        <v>1652658</v>
      </c>
      <c r="H221" s="34">
        <v>5.5243999806208204E-4</v>
      </c>
    </row>
    <row r="222" spans="1:8">
      <c r="A222" s="17" t="s">
        <v>176</v>
      </c>
      <c r="B222" s="17" t="s">
        <v>245</v>
      </c>
      <c r="C222" s="32">
        <v>425</v>
      </c>
      <c r="D222" s="32">
        <v>1884</v>
      </c>
      <c r="E222" s="32">
        <v>2309</v>
      </c>
      <c r="F222" s="33">
        <v>65119147</v>
      </c>
      <c r="G222" s="33">
        <v>3907149</v>
      </c>
      <c r="H222" s="34">
        <v>1.3060569010577298E-3</v>
      </c>
    </row>
    <row r="223" spans="1:8">
      <c r="A223" s="17" t="s">
        <v>176</v>
      </c>
      <c r="B223" s="17" t="s">
        <v>246</v>
      </c>
      <c r="C223" s="32">
        <v>5</v>
      </c>
      <c r="D223" s="32">
        <v>326</v>
      </c>
      <c r="E223" s="32">
        <v>331</v>
      </c>
      <c r="F223" s="33">
        <v>49630633</v>
      </c>
      <c r="G223" s="33">
        <v>2977838</v>
      </c>
      <c r="H223" s="34">
        <v>9.9541273448541323E-4</v>
      </c>
    </row>
    <row r="224" spans="1:8">
      <c r="A224" s="17" t="s">
        <v>176</v>
      </c>
      <c r="B224" s="17" t="s">
        <v>250</v>
      </c>
      <c r="C224" s="32">
        <v>544</v>
      </c>
      <c r="D224" s="32">
        <v>4229</v>
      </c>
      <c r="E224" s="32">
        <v>4773</v>
      </c>
      <c r="F224" s="33">
        <v>104748154</v>
      </c>
      <c r="G224" s="33">
        <v>6120779</v>
      </c>
      <c r="H224" s="34">
        <v>2.0460150490291592E-3</v>
      </c>
    </row>
    <row r="225" spans="1:8">
      <c r="A225" s="17" t="s">
        <v>176</v>
      </c>
      <c r="B225" s="17" t="s">
        <v>807</v>
      </c>
      <c r="C225" s="32">
        <v>250</v>
      </c>
      <c r="D225" s="32">
        <v>1364</v>
      </c>
      <c r="E225" s="32">
        <v>1614</v>
      </c>
      <c r="F225" s="33">
        <v>83192125</v>
      </c>
      <c r="G225" s="33">
        <v>4991458</v>
      </c>
      <c r="H225" s="34">
        <v>1.6685128126006493E-3</v>
      </c>
    </row>
    <row r="226" spans="1:8">
      <c r="A226" s="17" t="s">
        <v>176</v>
      </c>
      <c r="B226" s="17" t="s">
        <v>899</v>
      </c>
      <c r="C226" s="32">
        <v>109</v>
      </c>
      <c r="D226" s="32">
        <v>533</v>
      </c>
      <c r="E226" s="32">
        <v>642</v>
      </c>
      <c r="F226" s="33">
        <v>28299064</v>
      </c>
      <c r="G226" s="33">
        <v>1697944</v>
      </c>
      <c r="H226" s="34">
        <v>5.675779139238268E-4</v>
      </c>
    </row>
    <row r="227" spans="1:8">
      <c r="A227" s="17" t="s">
        <v>176</v>
      </c>
      <c r="B227" s="17" t="s">
        <v>251</v>
      </c>
      <c r="C227" s="32">
        <v>92</v>
      </c>
      <c r="D227" s="32">
        <v>672</v>
      </c>
      <c r="E227" s="32">
        <v>764</v>
      </c>
      <c r="F227" s="33">
        <v>54159432</v>
      </c>
      <c r="G227" s="33">
        <v>3249566</v>
      </c>
      <c r="H227" s="34">
        <v>1.0862442409395093E-3</v>
      </c>
    </row>
    <row r="228" spans="1:8">
      <c r="A228" s="17" t="s">
        <v>176</v>
      </c>
      <c r="B228" s="17" t="s">
        <v>853</v>
      </c>
      <c r="C228" s="32">
        <v>1659</v>
      </c>
      <c r="D228" s="32">
        <v>11790</v>
      </c>
      <c r="E228" s="32">
        <v>13449</v>
      </c>
      <c r="F228" s="33">
        <v>852699194</v>
      </c>
      <c r="G228" s="33">
        <v>50992215</v>
      </c>
      <c r="H228" s="34">
        <v>1.7045353095305422E-2</v>
      </c>
    </row>
    <row r="229" spans="1:8">
      <c r="A229" s="17" t="s">
        <v>47</v>
      </c>
      <c r="B229" s="17" t="s">
        <v>240</v>
      </c>
      <c r="C229" s="32" t="s">
        <v>234</v>
      </c>
      <c r="D229" s="32" t="s">
        <v>234</v>
      </c>
      <c r="E229" s="32" t="s">
        <v>234</v>
      </c>
      <c r="F229" s="33" t="s">
        <v>234</v>
      </c>
      <c r="G229" s="33" t="s">
        <v>234</v>
      </c>
      <c r="H229" s="34" t="s">
        <v>234</v>
      </c>
    </row>
    <row r="230" spans="1:8">
      <c r="A230" s="17" t="s">
        <v>47</v>
      </c>
      <c r="B230" s="17" t="s">
        <v>241</v>
      </c>
      <c r="C230" s="32">
        <v>1</v>
      </c>
      <c r="D230" s="32">
        <v>87</v>
      </c>
      <c r="E230" s="32">
        <v>88</v>
      </c>
      <c r="F230" s="33">
        <v>32216570</v>
      </c>
      <c r="G230" s="33">
        <v>1932994</v>
      </c>
      <c r="H230" s="34">
        <v>6.4614893197141587E-4</v>
      </c>
    </row>
    <row r="231" spans="1:8">
      <c r="A231" s="17" t="s">
        <v>47</v>
      </c>
      <c r="B231" s="17" t="s">
        <v>898</v>
      </c>
      <c r="C231" s="32">
        <v>36</v>
      </c>
      <c r="D231" s="32">
        <v>262</v>
      </c>
      <c r="E231" s="32">
        <v>298</v>
      </c>
      <c r="F231" s="33">
        <v>12800065</v>
      </c>
      <c r="G231" s="33">
        <v>768004</v>
      </c>
      <c r="H231" s="34">
        <v>2.5672348923471843E-4</v>
      </c>
    </row>
    <row r="232" spans="1:8">
      <c r="A232" s="17" t="s">
        <v>47</v>
      </c>
      <c r="B232" s="17" t="s">
        <v>242</v>
      </c>
      <c r="C232" s="32">
        <v>36</v>
      </c>
      <c r="D232" s="32">
        <v>132</v>
      </c>
      <c r="E232" s="32">
        <v>168</v>
      </c>
      <c r="F232" s="33">
        <v>14610927</v>
      </c>
      <c r="G232" s="33">
        <v>876656</v>
      </c>
      <c r="H232" s="34">
        <v>2.9304298828984133E-4</v>
      </c>
    </row>
    <row r="233" spans="1:8">
      <c r="A233" s="17" t="s">
        <v>47</v>
      </c>
      <c r="B233" s="17" t="s">
        <v>243</v>
      </c>
      <c r="C233" s="32" t="s">
        <v>234</v>
      </c>
      <c r="D233" s="32" t="s">
        <v>234</v>
      </c>
      <c r="E233" s="32" t="s">
        <v>234</v>
      </c>
      <c r="F233" s="33" t="s">
        <v>234</v>
      </c>
      <c r="G233" s="33" t="s">
        <v>234</v>
      </c>
      <c r="H233" s="34" t="s">
        <v>234</v>
      </c>
    </row>
    <row r="234" spans="1:8">
      <c r="A234" s="17" t="s">
        <v>47</v>
      </c>
      <c r="B234" s="17" t="s">
        <v>244</v>
      </c>
      <c r="C234" s="32" t="s">
        <v>234</v>
      </c>
      <c r="D234" s="32" t="s">
        <v>234</v>
      </c>
      <c r="E234" s="32" t="s">
        <v>234</v>
      </c>
      <c r="F234" s="33" t="s">
        <v>234</v>
      </c>
      <c r="G234" s="33" t="s">
        <v>234</v>
      </c>
      <c r="H234" s="34" t="s">
        <v>234</v>
      </c>
    </row>
    <row r="235" spans="1:8">
      <c r="A235" s="17" t="s">
        <v>47</v>
      </c>
      <c r="B235" s="17" t="s">
        <v>245</v>
      </c>
      <c r="C235" s="32">
        <v>176</v>
      </c>
      <c r="D235" s="32">
        <v>566</v>
      </c>
      <c r="E235" s="32">
        <v>742</v>
      </c>
      <c r="F235" s="33">
        <v>21784808</v>
      </c>
      <c r="G235" s="33">
        <v>1307089</v>
      </c>
      <c r="H235" s="34">
        <v>4.3692539208170641E-4</v>
      </c>
    </row>
    <row r="236" spans="1:8">
      <c r="A236" s="17" t="s">
        <v>47</v>
      </c>
      <c r="B236" s="17" t="s">
        <v>246</v>
      </c>
      <c r="C236" s="32">
        <v>1</v>
      </c>
      <c r="D236" s="32">
        <v>84</v>
      </c>
      <c r="E236" s="32">
        <v>85</v>
      </c>
      <c r="F236" s="33">
        <v>7186705</v>
      </c>
      <c r="G236" s="33">
        <v>431202</v>
      </c>
      <c r="H236" s="34">
        <v>1.4413946021764085E-4</v>
      </c>
    </row>
    <row r="237" spans="1:8">
      <c r="A237" s="17" t="s">
        <v>47</v>
      </c>
      <c r="B237" s="17" t="s">
        <v>250</v>
      </c>
      <c r="C237" s="32">
        <v>72</v>
      </c>
      <c r="D237" s="32">
        <v>1118</v>
      </c>
      <c r="E237" s="32">
        <v>1190</v>
      </c>
      <c r="F237" s="33">
        <v>18388692</v>
      </c>
      <c r="G237" s="33">
        <v>1089865</v>
      </c>
      <c r="H237" s="34">
        <v>3.643131358623085E-4</v>
      </c>
    </row>
    <row r="238" spans="1:8">
      <c r="A238" s="17" t="s">
        <v>47</v>
      </c>
      <c r="B238" s="17" t="s">
        <v>807</v>
      </c>
      <c r="C238" s="32">
        <v>60</v>
      </c>
      <c r="D238" s="32">
        <v>368</v>
      </c>
      <c r="E238" s="32">
        <v>428</v>
      </c>
      <c r="F238" s="33">
        <v>6629781</v>
      </c>
      <c r="G238" s="33">
        <v>397787</v>
      </c>
      <c r="H238" s="34">
        <v>1.3296970668409401E-4</v>
      </c>
    </row>
    <row r="239" spans="1:8">
      <c r="A239" s="17" t="s">
        <v>47</v>
      </c>
      <c r="B239" s="17" t="s">
        <v>899</v>
      </c>
      <c r="C239" s="32">
        <v>22</v>
      </c>
      <c r="D239" s="32">
        <v>220</v>
      </c>
      <c r="E239" s="32">
        <v>242</v>
      </c>
      <c r="F239" s="33">
        <v>11645737</v>
      </c>
      <c r="G239" s="33">
        <v>698744</v>
      </c>
      <c r="H239" s="34">
        <v>2.3357169723311867E-4</v>
      </c>
    </row>
    <row r="240" spans="1:8">
      <c r="A240" s="17" t="s">
        <v>47</v>
      </c>
      <c r="B240" s="17" t="s">
        <v>251</v>
      </c>
      <c r="C240" s="32">
        <v>1</v>
      </c>
      <c r="D240" s="32">
        <v>83</v>
      </c>
      <c r="E240" s="32">
        <v>84</v>
      </c>
      <c r="F240" s="33">
        <v>12765707</v>
      </c>
      <c r="G240" s="33">
        <v>765942</v>
      </c>
      <c r="H240" s="34">
        <v>2.5603421699811287E-4</v>
      </c>
    </row>
    <row r="241" spans="1:8">
      <c r="A241" s="17" t="s">
        <v>47</v>
      </c>
      <c r="B241" s="17" t="s">
        <v>853</v>
      </c>
      <c r="C241" s="32">
        <v>405</v>
      </c>
      <c r="D241" s="32">
        <v>3027</v>
      </c>
      <c r="E241" s="32">
        <v>3432</v>
      </c>
      <c r="F241" s="33">
        <v>146593967</v>
      </c>
      <c r="G241" s="33">
        <v>8782182</v>
      </c>
      <c r="H241" s="34">
        <v>2.9356519056337438E-3</v>
      </c>
    </row>
    <row r="242" spans="1:8">
      <c r="A242" s="17" t="s">
        <v>179</v>
      </c>
      <c r="B242" s="17" t="s">
        <v>240</v>
      </c>
      <c r="C242" s="32" t="s">
        <v>234</v>
      </c>
      <c r="D242" s="32" t="s">
        <v>234</v>
      </c>
      <c r="E242" s="32" t="s">
        <v>234</v>
      </c>
      <c r="F242" s="33" t="s">
        <v>234</v>
      </c>
      <c r="G242" s="33" t="s">
        <v>234</v>
      </c>
      <c r="H242" s="34" t="s">
        <v>234</v>
      </c>
    </row>
    <row r="243" spans="1:8">
      <c r="A243" s="17" t="s">
        <v>179</v>
      </c>
      <c r="B243" s="17" t="s">
        <v>241</v>
      </c>
      <c r="C243" s="32" t="s">
        <v>234</v>
      </c>
      <c r="D243" s="32" t="s">
        <v>234</v>
      </c>
      <c r="E243" s="32" t="s">
        <v>234</v>
      </c>
      <c r="F243" s="33" t="s">
        <v>234</v>
      </c>
      <c r="G243" s="33" t="s">
        <v>234</v>
      </c>
      <c r="H243" s="34" t="s">
        <v>234</v>
      </c>
    </row>
    <row r="244" spans="1:8">
      <c r="A244" s="17" t="s">
        <v>179</v>
      </c>
      <c r="B244" s="17" t="s">
        <v>898</v>
      </c>
      <c r="C244" s="32">
        <v>30</v>
      </c>
      <c r="D244" s="32">
        <v>314</v>
      </c>
      <c r="E244" s="32">
        <v>344</v>
      </c>
      <c r="F244" s="33">
        <v>9801328</v>
      </c>
      <c r="G244" s="33">
        <v>588080</v>
      </c>
      <c r="H244" s="34">
        <v>1.9657963962317019E-4</v>
      </c>
    </row>
    <row r="245" spans="1:8">
      <c r="A245" s="17" t="s">
        <v>179</v>
      </c>
      <c r="B245" s="17" t="s">
        <v>242</v>
      </c>
      <c r="C245" s="32">
        <v>1</v>
      </c>
      <c r="D245" s="32">
        <v>139</v>
      </c>
      <c r="E245" s="32">
        <v>140</v>
      </c>
      <c r="F245" s="33">
        <v>17382337</v>
      </c>
      <c r="G245" s="33">
        <v>1042940</v>
      </c>
      <c r="H245" s="34">
        <v>3.4862734551181659E-4</v>
      </c>
    </row>
    <row r="246" spans="1:8">
      <c r="A246" s="17" t="s">
        <v>179</v>
      </c>
      <c r="B246" s="17" t="s">
        <v>243</v>
      </c>
      <c r="C246" s="32">
        <v>14</v>
      </c>
      <c r="D246" s="32">
        <v>49</v>
      </c>
      <c r="E246" s="32">
        <v>63</v>
      </c>
      <c r="F246" s="33">
        <v>4808905</v>
      </c>
      <c r="G246" s="33">
        <v>288534</v>
      </c>
      <c r="H246" s="34">
        <v>9.6449309173975969E-5</v>
      </c>
    </row>
    <row r="247" spans="1:8">
      <c r="A247" s="17" t="s">
        <v>179</v>
      </c>
      <c r="B247" s="17" t="s">
        <v>244</v>
      </c>
      <c r="C247" s="32">
        <v>2</v>
      </c>
      <c r="D247" s="32">
        <v>50</v>
      </c>
      <c r="E247" s="32">
        <v>52</v>
      </c>
      <c r="F247" s="33">
        <v>4464956</v>
      </c>
      <c r="G247" s="33">
        <v>267897</v>
      </c>
      <c r="H247" s="34">
        <v>8.9550904156115532E-5</v>
      </c>
    </row>
    <row r="248" spans="1:8">
      <c r="A248" s="17" t="s">
        <v>179</v>
      </c>
      <c r="B248" s="17" t="s">
        <v>245</v>
      </c>
      <c r="C248" s="32">
        <v>92</v>
      </c>
      <c r="D248" s="32">
        <v>755</v>
      </c>
      <c r="E248" s="32">
        <v>847</v>
      </c>
      <c r="F248" s="33">
        <v>31428523</v>
      </c>
      <c r="G248" s="33">
        <v>1885712</v>
      </c>
      <c r="H248" s="34">
        <v>6.303438059330151E-4</v>
      </c>
    </row>
    <row r="249" spans="1:8">
      <c r="A249" s="17" t="s">
        <v>179</v>
      </c>
      <c r="B249" s="17" t="s">
        <v>246</v>
      </c>
      <c r="C249" s="32">
        <v>7</v>
      </c>
      <c r="D249" s="32">
        <v>89</v>
      </c>
      <c r="E249" s="32">
        <v>96</v>
      </c>
      <c r="F249" s="33">
        <v>4919430</v>
      </c>
      <c r="G249" s="33">
        <v>295166</v>
      </c>
      <c r="H249" s="34">
        <v>9.866621192526978E-5</v>
      </c>
    </row>
    <row r="250" spans="1:8">
      <c r="A250" s="17" t="s">
        <v>179</v>
      </c>
      <c r="B250" s="17" t="s">
        <v>250</v>
      </c>
      <c r="C250" s="32">
        <v>48</v>
      </c>
      <c r="D250" s="32">
        <v>816</v>
      </c>
      <c r="E250" s="32">
        <v>864</v>
      </c>
      <c r="F250" s="33">
        <v>12174255</v>
      </c>
      <c r="G250" s="33">
        <v>721651</v>
      </c>
      <c r="H250" s="34">
        <v>2.4122890340378926E-4</v>
      </c>
    </row>
    <row r="251" spans="1:8">
      <c r="A251" s="17" t="s">
        <v>179</v>
      </c>
      <c r="B251" s="17" t="s">
        <v>807</v>
      </c>
      <c r="C251" s="32">
        <v>41</v>
      </c>
      <c r="D251" s="32">
        <v>497</v>
      </c>
      <c r="E251" s="32">
        <v>538</v>
      </c>
      <c r="F251" s="33">
        <v>29279507</v>
      </c>
      <c r="G251" s="33">
        <v>1756770</v>
      </c>
      <c r="H251" s="34">
        <v>5.8724189481158459E-4</v>
      </c>
    </row>
    <row r="252" spans="1:8">
      <c r="A252" s="17" t="s">
        <v>179</v>
      </c>
      <c r="B252" s="17" t="s">
        <v>899</v>
      </c>
      <c r="C252" s="32">
        <v>14</v>
      </c>
      <c r="D252" s="32">
        <v>243</v>
      </c>
      <c r="E252" s="32">
        <v>257</v>
      </c>
      <c r="F252" s="33">
        <v>5625640</v>
      </c>
      <c r="G252" s="33">
        <v>337538</v>
      </c>
      <c r="H252" s="34">
        <v>1.1283005441287856E-4</v>
      </c>
    </row>
    <row r="253" spans="1:8">
      <c r="A253" s="17" t="s">
        <v>179</v>
      </c>
      <c r="B253" s="17" t="s">
        <v>251</v>
      </c>
      <c r="C253" s="32">
        <v>11</v>
      </c>
      <c r="D253" s="32">
        <v>280</v>
      </c>
      <c r="E253" s="32">
        <v>291</v>
      </c>
      <c r="F253" s="33">
        <v>16372690</v>
      </c>
      <c r="G253" s="33">
        <v>982284</v>
      </c>
      <c r="H253" s="34">
        <v>3.2835164387091232E-4</v>
      </c>
    </row>
    <row r="254" spans="1:8">
      <c r="A254" s="17" t="s">
        <v>179</v>
      </c>
      <c r="B254" s="17" t="s">
        <v>853</v>
      </c>
      <c r="C254" s="32">
        <v>273</v>
      </c>
      <c r="D254" s="32">
        <v>3328</v>
      </c>
      <c r="E254" s="32">
        <v>3601</v>
      </c>
      <c r="F254" s="33">
        <v>140452106</v>
      </c>
      <c r="G254" s="33">
        <v>8418244</v>
      </c>
      <c r="H254" s="34">
        <v>2.8139970272410466E-3</v>
      </c>
    </row>
    <row r="255" spans="1:8">
      <c r="A255" s="17" t="s">
        <v>180</v>
      </c>
      <c r="B255" s="17" t="s">
        <v>240</v>
      </c>
      <c r="C255" s="32" t="s">
        <v>234</v>
      </c>
      <c r="D255" s="32" t="s">
        <v>234</v>
      </c>
      <c r="E255" s="32" t="s">
        <v>234</v>
      </c>
      <c r="F255" s="33" t="s">
        <v>234</v>
      </c>
      <c r="G255" s="33" t="s">
        <v>234</v>
      </c>
      <c r="H255" s="34" t="s">
        <v>234</v>
      </c>
    </row>
    <row r="256" spans="1:8">
      <c r="A256" s="17" t="s">
        <v>180</v>
      </c>
      <c r="B256" s="17" t="s">
        <v>241</v>
      </c>
      <c r="C256" s="32">
        <v>0</v>
      </c>
      <c r="D256" s="32">
        <v>40</v>
      </c>
      <c r="E256" s="32">
        <v>40</v>
      </c>
      <c r="F256" s="33">
        <v>7927213</v>
      </c>
      <c r="G256" s="33">
        <v>475633</v>
      </c>
      <c r="H256" s="34">
        <v>1.5899157212094836E-4</v>
      </c>
    </row>
    <row r="257" spans="1:8">
      <c r="A257" s="17" t="s">
        <v>180</v>
      </c>
      <c r="B257" s="17" t="s">
        <v>898</v>
      </c>
      <c r="C257" s="32">
        <v>52</v>
      </c>
      <c r="D257" s="32">
        <v>190</v>
      </c>
      <c r="E257" s="32">
        <v>242</v>
      </c>
      <c r="F257" s="33">
        <v>10310869</v>
      </c>
      <c r="G257" s="33">
        <v>618652</v>
      </c>
      <c r="H257" s="34">
        <v>2.0679905321070854E-4</v>
      </c>
    </row>
    <row r="258" spans="1:8">
      <c r="A258" s="17" t="s">
        <v>180</v>
      </c>
      <c r="B258" s="17" t="s">
        <v>242</v>
      </c>
      <c r="C258" s="32">
        <v>13</v>
      </c>
      <c r="D258" s="32">
        <v>168</v>
      </c>
      <c r="E258" s="32">
        <v>181</v>
      </c>
      <c r="F258" s="33">
        <v>19124035</v>
      </c>
      <c r="G258" s="33">
        <v>1147419</v>
      </c>
      <c r="H258" s="34">
        <v>3.8355192068558413E-4</v>
      </c>
    </row>
    <row r="259" spans="1:8">
      <c r="A259" s="17" t="s">
        <v>180</v>
      </c>
      <c r="B259" s="17" t="s">
        <v>243</v>
      </c>
      <c r="C259" s="32" t="s">
        <v>234</v>
      </c>
      <c r="D259" s="32" t="s">
        <v>234</v>
      </c>
      <c r="E259" s="32" t="s">
        <v>234</v>
      </c>
      <c r="F259" s="33" t="s">
        <v>234</v>
      </c>
      <c r="G259" s="33" t="s">
        <v>234</v>
      </c>
      <c r="H259" s="34" t="s">
        <v>234</v>
      </c>
    </row>
    <row r="260" spans="1:8">
      <c r="A260" s="17" t="s">
        <v>180</v>
      </c>
      <c r="B260" s="17" t="s">
        <v>244</v>
      </c>
      <c r="C260" s="32" t="s">
        <v>234</v>
      </c>
      <c r="D260" s="32" t="s">
        <v>234</v>
      </c>
      <c r="E260" s="32" t="s">
        <v>234</v>
      </c>
      <c r="F260" s="33" t="s">
        <v>234</v>
      </c>
      <c r="G260" s="33" t="s">
        <v>234</v>
      </c>
      <c r="H260" s="34" t="s">
        <v>234</v>
      </c>
    </row>
    <row r="261" spans="1:8">
      <c r="A261" s="17" t="s">
        <v>180</v>
      </c>
      <c r="B261" s="17" t="s">
        <v>245</v>
      </c>
      <c r="C261" s="32">
        <v>103</v>
      </c>
      <c r="D261" s="32">
        <v>352</v>
      </c>
      <c r="E261" s="32">
        <v>455</v>
      </c>
      <c r="F261" s="33">
        <v>13594156</v>
      </c>
      <c r="G261" s="33">
        <v>813763</v>
      </c>
      <c r="H261" s="34">
        <v>2.7201951652610165E-4</v>
      </c>
    </row>
    <row r="262" spans="1:8">
      <c r="A262" s="17" t="s">
        <v>180</v>
      </c>
      <c r="B262" s="17" t="s">
        <v>246</v>
      </c>
      <c r="C262" s="32">
        <v>4</v>
      </c>
      <c r="D262" s="32">
        <v>72</v>
      </c>
      <c r="E262" s="32">
        <v>76</v>
      </c>
      <c r="F262" s="33">
        <v>5002481</v>
      </c>
      <c r="G262" s="33">
        <v>300149</v>
      </c>
      <c r="H262" s="34">
        <v>1.0033189745146053E-4</v>
      </c>
    </row>
    <row r="263" spans="1:8">
      <c r="A263" s="17" t="s">
        <v>180</v>
      </c>
      <c r="B263" s="17" t="s">
        <v>250</v>
      </c>
      <c r="C263" s="32">
        <v>75</v>
      </c>
      <c r="D263" s="32">
        <v>628</v>
      </c>
      <c r="E263" s="32">
        <v>703</v>
      </c>
      <c r="F263" s="33">
        <v>12371753</v>
      </c>
      <c r="G263" s="33">
        <v>704537</v>
      </c>
      <c r="H263" s="34">
        <v>2.3550814440414478E-4</v>
      </c>
    </row>
    <row r="264" spans="1:8">
      <c r="A264" s="17" t="s">
        <v>180</v>
      </c>
      <c r="B264" s="17" t="s">
        <v>807</v>
      </c>
      <c r="C264" s="32">
        <v>18</v>
      </c>
      <c r="D264" s="32">
        <v>215</v>
      </c>
      <c r="E264" s="32">
        <v>233</v>
      </c>
      <c r="F264" s="33">
        <v>3394551</v>
      </c>
      <c r="G264" s="33">
        <v>203673</v>
      </c>
      <c r="H264" s="34">
        <v>6.8082514183393322E-5</v>
      </c>
    </row>
    <row r="265" spans="1:8">
      <c r="A265" s="17" t="s">
        <v>180</v>
      </c>
      <c r="B265" s="17" t="s">
        <v>899</v>
      </c>
      <c r="C265" s="32">
        <v>18</v>
      </c>
      <c r="D265" s="32">
        <v>61</v>
      </c>
      <c r="E265" s="32">
        <v>79</v>
      </c>
      <c r="F265" s="33">
        <v>4158265</v>
      </c>
      <c r="G265" s="33">
        <v>249496</v>
      </c>
      <c r="H265" s="34">
        <v>8.3399934987454883E-5</v>
      </c>
    </row>
    <row r="266" spans="1:8">
      <c r="A266" s="17" t="s">
        <v>180</v>
      </c>
      <c r="B266" s="17" t="s">
        <v>251</v>
      </c>
      <c r="C266" s="32">
        <v>1</v>
      </c>
      <c r="D266" s="32">
        <v>102</v>
      </c>
      <c r="E266" s="32">
        <v>103</v>
      </c>
      <c r="F266" s="33">
        <v>2114229</v>
      </c>
      <c r="G266" s="33">
        <v>126854</v>
      </c>
      <c r="H266" s="34">
        <v>4.2403947770299329E-5</v>
      </c>
    </row>
    <row r="267" spans="1:8">
      <c r="A267" s="17" t="s">
        <v>180</v>
      </c>
      <c r="B267" s="17" t="s">
        <v>853</v>
      </c>
      <c r="C267" s="32">
        <v>285</v>
      </c>
      <c r="D267" s="32">
        <v>1935</v>
      </c>
      <c r="E267" s="32">
        <v>2220</v>
      </c>
      <c r="F267" s="33">
        <v>106722023</v>
      </c>
      <c r="G267" s="33">
        <v>6363643</v>
      </c>
      <c r="H267" s="34">
        <v>2.1271980812653203E-3</v>
      </c>
    </row>
    <row r="268" spans="1:8">
      <c r="A268" s="17" t="s">
        <v>182</v>
      </c>
      <c r="B268" s="17" t="s">
        <v>240</v>
      </c>
      <c r="C268" s="32">
        <v>12</v>
      </c>
      <c r="D268" s="32">
        <v>146</v>
      </c>
      <c r="E268" s="32">
        <v>158</v>
      </c>
      <c r="F268" s="33">
        <v>13281428</v>
      </c>
      <c r="G268" s="33">
        <v>796886</v>
      </c>
      <c r="H268" s="34">
        <v>2.6637798037809412E-4</v>
      </c>
    </row>
    <row r="269" spans="1:8">
      <c r="A269" s="17" t="s">
        <v>182</v>
      </c>
      <c r="B269" s="17" t="s">
        <v>241</v>
      </c>
      <c r="C269" s="32">
        <v>3</v>
      </c>
      <c r="D269" s="32">
        <v>64</v>
      </c>
      <c r="E269" s="32">
        <v>67</v>
      </c>
      <c r="F269" s="33">
        <v>70672984</v>
      </c>
      <c r="G269" s="33">
        <v>4240379</v>
      </c>
      <c r="H269" s="34">
        <v>1.417446904648447E-3</v>
      </c>
    </row>
    <row r="270" spans="1:8">
      <c r="A270" s="17" t="s">
        <v>182</v>
      </c>
      <c r="B270" s="17" t="s">
        <v>898</v>
      </c>
      <c r="C270" s="32">
        <v>65</v>
      </c>
      <c r="D270" s="32">
        <v>500</v>
      </c>
      <c r="E270" s="32">
        <v>565</v>
      </c>
      <c r="F270" s="33">
        <v>26127856</v>
      </c>
      <c r="G270" s="33">
        <v>1567671</v>
      </c>
      <c r="H270" s="34">
        <v>5.2403108459341387E-4</v>
      </c>
    </row>
    <row r="271" spans="1:8">
      <c r="A271" s="17" t="s">
        <v>182</v>
      </c>
      <c r="B271" s="17" t="s">
        <v>242</v>
      </c>
      <c r="C271" s="32">
        <v>26</v>
      </c>
      <c r="D271" s="32">
        <v>212</v>
      </c>
      <c r="E271" s="32">
        <v>238</v>
      </c>
      <c r="F271" s="33">
        <v>24077895</v>
      </c>
      <c r="G271" s="33">
        <v>1444674</v>
      </c>
      <c r="H271" s="34">
        <v>4.8291643023562063E-4</v>
      </c>
    </row>
    <row r="272" spans="1:8">
      <c r="A272" s="17" t="s">
        <v>182</v>
      </c>
      <c r="B272" s="17" t="s">
        <v>243</v>
      </c>
      <c r="C272" s="32" t="s">
        <v>234</v>
      </c>
      <c r="D272" s="32" t="s">
        <v>234</v>
      </c>
      <c r="E272" s="32" t="s">
        <v>234</v>
      </c>
      <c r="F272" s="33" t="s">
        <v>234</v>
      </c>
      <c r="G272" s="33" t="s">
        <v>234</v>
      </c>
      <c r="H272" s="34" t="s">
        <v>234</v>
      </c>
    </row>
    <row r="273" spans="1:8">
      <c r="A273" s="17" t="s">
        <v>182</v>
      </c>
      <c r="B273" s="17" t="s">
        <v>244</v>
      </c>
      <c r="C273" s="32">
        <v>36</v>
      </c>
      <c r="D273" s="32">
        <v>176</v>
      </c>
      <c r="E273" s="32">
        <v>212</v>
      </c>
      <c r="F273" s="33">
        <v>17130780</v>
      </c>
      <c r="G273" s="33">
        <v>1027847</v>
      </c>
      <c r="H273" s="34">
        <v>3.4358215352971806E-4</v>
      </c>
    </row>
    <row r="274" spans="1:8">
      <c r="A274" s="17" t="s">
        <v>182</v>
      </c>
      <c r="B274" s="17" t="s">
        <v>245</v>
      </c>
      <c r="C274" s="32">
        <v>179</v>
      </c>
      <c r="D274" s="32">
        <v>775</v>
      </c>
      <c r="E274" s="32">
        <v>954</v>
      </c>
      <c r="F274" s="33">
        <v>19449598</v>
      </c>
      <c r="G274" s="33">
        <v>1166976</v>
      </c>
      <c r="H274" s="34">
        <v>3.9008931017699746E-4</v>
      </c>
    </row>
    <row r="275" spans="1:8">
      <c r="A275" s="17" t="s">
        <v>182</v>
      </c>
      <c r="B275" s="17" t="s">
        <v>246</v>
      </c>
      <c r="C275" s="32" t="s">
        <v>234</v>
      </c>
      <c r="D275" s="32" t="s">
        <v>234</v>
      </c>
      <c r="E275" s="32" t="s">
        <v>234</v>
      </c>
      <c r="F275" s="33" t="s">
        <v>234</v>
      </c>
      <c r="G275" s="33" t="s">
        <v>234</v>
      </c>
      <c r="H275" s="34" t="s">
        <v>234</v>
      </c>
    </row>
    <row r="276" spans="1:8">
      <c r="A276" s="17" t="s">
        <v>182</v>
      </c>
      <c r="B276" s="17" t="s">
        <v>250</v>
      </c>
      <c r="C276" s="32">
        <v>204</v>
      </c>
      <c r="D276" s="32">
        <v>1484</v>
      </c>
      <c r="E276" s="32">
        <v>1688</v>
      </c>
      <c r="F276" s="33">
        <v>36247022</v>
      </c>
      <c r="G276" s="33">
        <v>2132114</v>
      </c>
      <c r="H276" s="34">
        <v>7.1270949829192612E-4</v>
      </c>
    </row>
    <row r="277" spans="1:8">
      <c r="A277" s="17" t="s">
        <v>182</v>
      </c>
      <c r="B277" s="17" t="s">
        <v>807</v>
      </c>
      <c r="C277" s="32">
        <v>63</v>
      </c>
      <c r="D277" s="32">
        <v>769</v>
      </c>
      <c r="E277" s="32">
        <v>832</v>
      </c>
      <c r="F277" s="33">
        <v>34768161</v>
      </c>
      <c r="G277" s="33">
        <v>2086090</v>
      </c>
      <c r="H277" s="34">
        <v>6.9732488848710911E-4</v>
      </c>
    </row>
    <row r="278" spans="1:8">
      <c r="A278" s="17" t="s">
        <v>182</v>
      </c>
      <c r="B278" s="17" t="s">
        <v>899</v>
      </c>
      <c r="C278" s="32">
        <v>20</v>
      </c>
      <c r="D278" s="32">
        <v>264</v>
      </c>
      <c r="E278" s="32">
        <v>284</v>
      </c>
      <c r="F278" s="33">
        <v>22022890</v>
      </c>
      <c r="G278" s="33">
        <v>1321373</v>
      </c>
      <c r="H278" s="34">
        <v>4.4170015669260518E-4</v>
      </c>
    </row>
    <row r="279" spans="1:8">
      <c r="A279" s="17" t="s">
        <v>182</v>
      </c>
      <c r="B279" s="17" t="s">
        <v>251</v>
      </c>
      <c r="C279" s="32">
        <v>4</v>
      </c>
      <c r="D279" s="32">
        <v>286</v>
      </c>
      <c r="E279" s="32">
        <v>290</v>
      </c>
      <c r="F279" s="33">
        <v>35851856</v>
      </c>
      <c r="G279" s="33">
        <v>2151111</v>
      </c>
      <c r="H279" s="34">
        <v>7.1905969454740383E-4</v>
      </c>
    </row>
    <row r="280" spans="1:8">
      <c r="A280" s="17" t="s">
        <v>182</v>
      </c>
      <c r="B280" s="17" t="s">
        <v>853</v>
      </c>
      <c r="C280" s="32">
        <v>635</v>
      </c>
      <c r="D280" s="32">
        <v>4850</v>
      </c>
      <c r="E280" s="32">
        <v>5485</v>
      </c>
      <c r="F280" s="33">
        <v>357597476</v>
      </c>
      <c r="G280" s="33">
        <v>21413141</v>
      </c>
      <c r="H280" s="34">
        <v>7.1578484916680219E-3</v>
      </c>
    </row>
    <row r="281" spans="1:8">
      <c r="A281" s="17" t="s">
        <v>183</v>
      </c>
      <c r="B281" s="17" t="s">
        <v>240</v>
      </c>
      <c r="C281" s="32">
        <v>4</v>
      </c>
      <c r="D281" s="32">
        <v>65</v>
      </c>
      <c r="E281" s="32">
        <v>69</v>
      </c>
      <c r="F281" s="33">
        <v>970429</v>
      </c>
      <c r="G281" s="33">
        <v>58226</v>
      </c>
      <c r="H281" s="34">
        <v>1.9463416706398293E-5</v>
      </c>
    </row>
    <row r="282" spans="1:8">
      <c r="A282" s="17" t="s">
        <v>183</v>
      </c>
      <c r="B282" s="17" t="s">
        <v>241</v>
      </c>
      <c r="C282" s="32">
        <v>6</v>
      </c>
      <c r="D282" s="32">
        <v>75</v>
      </c>
      <c r="E282" s="32">
        <v>81</v>
      </c>
      <c r="F282" s="33">
        <v>17103199</v>
      </c>
      <c r="G282" s="33">
        <v>1026192</v>
      </c>
      <c r="H282" s="34">
        <v>3.4302893066280143E-4</v>
      </c>
    </row>
    <row r="283" spans="1:8">
      <c r="A283" s="17" t="s">
        <v>183</v>
      </c>
      <c r="B283" s="17" t="s">
        <v>898</v>
      </c>
      <c r="C283" s="32">
        <v>39</v>
      </c>
      <c r="D283" s="32">
        <v>596</v>
      </c>
      <c r="E283" s="32">
        <v>635</v>
      </c>
      <c r="F283" s="33">
        <v>10259214</v>
      </c>
      <c r="G283" s="33">
        <v>614688</v>
      </c>
      <c r="H283" s="34">
        <v>2.0547399251919337E-4</v>
      </c>
    </row>
    <row r="284" spans="1:8">
      <c r="A284" s="17" t="s">
        <v>183</v>
      </c>
      <c r="B284" s="17" t="s">
        <v>242</v>
      </c>
      <c r="C284" s="32">
        <v>57</v>
      </c>
      <c r="D284" s="32">
        <v>266</v>
      </c>
      <c r="E284" s="32">
        <v>323</v>
      </c>
      <c r="F284" s="33">
        <v>19250258</v>
      </c>
      <c r="G284" s="33">
        <v>1155016</v>
      </c>
      <c r="H284" s="34">
        <v>3.8609139749523115E-4</v>
      </c>
    </row>
    <row r="285" spans="1:8">
      <c r="A285" s="17" t="s">
        <v>183</v>
      </c>
      <c r="B285" s="17" t="s">
        <v>243</v>
      </c>
      <c r="C285" s="32">
        <v>13</v>
      </c>
      <c r="D285" s="32">
        <v>126</v>
      </c>
      <c r="E285" s="32">
        <v>139</v>
      </c>
      <c r="F285" s="33">
        <v>8153772</v>
      </c>
      <c r="G285" s="33">
        <v>489046</v>
      </c>
      <c r="H285" s="34">
        <v>1.6347518439524026E-4</v>
      </c>
    </row>
    <row r="286" spans="1:8">
      <c r="A286" s="17" t="s">
        <v>183</v>
      </c>
      <c r="B286" s="17" t="s">
        <v>244</v>
      </c>
      <c r="C286" s="32">
        <v>0</v>
      </c>
      <c r="D286" s="32">
        <v>70</v>
      </c>
      <c r="E286" s="32">
        <v>70</v>
      </c>
      <c r="F286" s="33">
        <v>634837</v>
      </c>
      <c r="G286" s="33">
        <v>38090</v>
      </c>
      <c r="H286" s="34">
        <v>1.2732482779973052E-5</v>
      </c>
    </row>
    <row r="287" spans="1:8">
      <c r="A287" s="17" t="s">
        <v>183</v>
      </c>
      <c r="B287" s="17" t="s">
        <v>245</v>
      </c>
      <c r="C287" s="32">
        <v>115</v>
      </c>
      <c r="D287" s="32">
        <v>1049</v>
      </c>
      <c r="E287" s="32">
        <v>1164</v>
      </c>
      <c r="F287" s="33">
        <v>37664217</v>
      </c>
      <c r="G287" s="33">
        <v>2259853</v>
      </c>
      <c r="H287" s="34">
        <v>7.5540927822973067E-4</v>
      </c>
    </row>
    <row r="288" spans="1:8">
      <c r="A288" s="17" t="s">
        <v>183</v>
      </c>
      <c r="B288" s="17" t="s">
        <v>246</v>
      </c>
      <c r="C288" s="32">
        <v>8</v>
      </c>
      <c r="D288" s="32">
        <v>147</v>
      </c>
      <c r="E288" s="32">
        <v>155</v>
      </c>
      <c r="F288" s="33">
        <v>12966797</v>
      </c>
      <c r="G288" s="33">
        <v>778008</v>
      </c>
      <c r="H288" s="34">
        <v>2.6006756268525267E-4</v>
      </c>
    </row>
    <row r="289" spans="1:8">
      <c r="A289" s="17" t="s">
        <v>183</v>
      </c>
      <c r="B289" s="17" t="s">
        <v>250</v>
      </c>
      <c r="C289" s="32">
        <v>171</v>
      </c>
      <c r="D289" s="32">
        <v>1803</v>
      </c>
      <c r="E289" s="32">
        <v>1974</v>
      </c>
      <c r="F289" s="33">
        <v>21513808</v>
      </c>
      <c r="G289" s="33">
        <v>1271149</v>
      </c>
      <c r="H289" s="34">
        <v>4.2491159761827159E-4</v>
      </c>
    </row>
    <row r="290" spans="1:8">
      <c r="A290" s="17" t="s">
        <v>183</v>
      </c>
      <c r="B290" s="17" t="s">
        <v>807</v>
      </c>
      <c r="C290" s="32">
        <v>42</v>
      </c>
      <c r="D290" s="32">
        <v>832</v>
      </c>
      <c r="E290" s="32">
        <v>874</v>
      </c>
      <c r="F290" s="33">
        <v>29221937</v>
      </c>
      <c r="G290" s="33">
        <v>1753168</v>
      </c>
      <c r="H290" s="34">
        <v>5.8603784117615637E-4</v>
      </c>
    </row>
    <row r="291" spans="1:8">
      <c r="A291" s="17" t="s">
        <v>183</v>
      </c>
      <c r="B291" s="17" t="s">
        <v>899</v>
      </c>
      <c r="C291" s="32">
        <v>13</v>
      </c>
      <c r="D291" s="32">
        <v>280</v>
      </c>
      <c r="E291" s="32">
        <v>293</v>
      </c>
      <c r="F291" s="33">
        <v>9741020</v>
      </c>
      <c r="G291" s="33">
        <v>584461</v>
      </c>
      <c r="H291" s="34">
        <v>1.9536990333593674E-4</v>
      </c>
    </row>
    <row r="292" spans="1:8">
      <c r="A292" s="17" t="s">
        <v>183</v>
      </c>
      <c r="B292" s="17" t="s">
        <v>251</v>
      </c>
      <c r="C292" s="32">
        <v>14</v>
      </c>
      <c r="D292" s="32">
        <v>226</v>
      </c>
      <c r="E292" s="32">
        <v>240</v>
      </c>
      <c r="F292" s="33">
        <v>10021624</v>
      </c>
      <c r="G292" s="33">
        <v>601298</v>
      </c>
      <c r="H292" s="34">
        <v>2.0099806853852024E-4</v>
      </c>
    </row>
    <row r="293" spans="1:8">
      <c r="A293" s="17" t="s">
        <v>183</v>
      </c>
      <c r="B293" s="17" t="s">
        <v>853</v>
      </c>
      <c r="C293" s="32">
        <v>482</v>
      </c>
      <c r="D293" s="32">
        <v>5535</v>
      </c>
      <c r="E293" s="32">
        <v>6017</v>
      </c>
      <c r="F293" s="33">
        <v>177501113</v>
      </c>
      <c r="G293" s="33">
        <v>10629194</v>
      </c>
      <c r="H293" s="34">
        <v>3.5530593218690704E-3</v>
      </c>
    </row>
    <row r="294" spans="1:8">
      <c r="A294" s="17" t="s">
        <v>50</v>
      </c>
      <c r="B294" s="17" t="s">
        <v>240</v>
      </c>
      <c r="C294" s="32">
        <v>23</v>
      </c>
      <c r="D294" s="32">
        <v>132</v>
      </c>
      <c r="E294" s="32">
        <v>155</v>
      </c>
      <c r="F294" s="33">
        <v>7162084</v>
      </c>
      <c r="G294" s="33">
        <v>429725</v>
      </c>
      <c r="H294" s="34">
        <v>1.4364573805786084E-4</v>
      </c>
    </row>
    <row r="295" spans="1:8">
      <c r="A295" s="17" t="s">
        <v>50</v>
      </c>
      <c r="B295" s="17" t="s">
        <v>241</v>
      </c>
      <c r="C295" s="32">
        <v>0</v>
      </c>
      <c r="D295" s="32">
        <v>141</v>
      </c>
      <c r="E295" s="32">
        <v>141</v>
      </c>
      <c r="F295" s="33">
        <v>69474398</v>
      </c>
      <c r="G295" s="33">
        <v>4168464</v>
      </c>
      <c r="H295" s="34">
        <v>1.3934076161443315E-3</v>
      </c>
    </row>
    <row r="296" spans="1:8">
      <c r="A296" s="17" t="s">
        <v>50</v>
      </c>
      <c r="B296" s="17" t="s">
        <v>898</v>
      </c>
      <c r="C296" s="32">
        <v>147</v>
      </c>
      <c r="D296" s="32">
        <v>1275</v>
      </c>
      <c r="E296" s="32">
        <v>1422</v>
      </c>
      <c r="F296" s="33">
        <v>67114250</v>
      </c>
      <c r="G296" s="33">
        <v>4026855</v>
      </c>
      <c r="H296" s="34">
        <v>1.3460714608807662E-3</v>
      </c>
    </row>
    <row r="297" spans="1:8">
      <c r="A297" s="17" t="s">
        <v>50</v>
      </c>
      <c r="B297" s="17" t="s">
        <v>242</v>
      </c>
      <c r="C297" s="32">
        <v>19</v>
      </c>
      <c r="D297" s="32">
        <v>406</v>
      </c>
      <c r="E297" s="32">
        <v>425</v>
      </c>
      <c r="F297" s="33">
        <v>63411145</v>
      </c>
      <c r="G297" s="33">
        <v>3804669</v>
      </c>
      <c r="H297" s="34">
        <v>1.2718005388815251E-3</v>
      </c>
    </row>
    <row r="298" spans="1:8">
      <c r="A298" s="17" t="s">
        <v>50</v>
      </c>
      <c r="B298" s="17" t="s">
        <v>243</v>
      </c>
      <c r="C298" s="32">
        <v>23</v>
      </c>
      <c r="D298" s="32">
        <v>177</v>
      </c>
      <c r="E298" s="32">
        <v>200</v>
      </c>
      <c r="F298" s="33">
        <v>73568562</v>
      </c>
      <c r="G298" s="33">
        <v>4414114</v>
      </c>
      <c r="H298" s="34">
        <v>1.4755219347292719E-3</v>
      </c>
    </row>
    <row r="299" spans="1:8">
      <c r="A299" s="17" t="s">
        <v>50</v>
      </c>
      <c r="B299" s="17" t="s">
        <v>244</v>
      </c>
      <c r="C299" s="32">
        <v>8</v>
      </c>
      <c r="D299" s="32">
        <v>129</v>
      </c>
      <c r="E299" s="32">
        <v>137</v>
      </c>
      <c r="F299" s="33">
        <v>9837193</v>
      </c>
      <c r="G299" s="33">
        <v>590232</v>
      </c>
      <c r="H299" s="34">
        <v>1.9729899648697965E-4</v>
      </c>
    </row>
    <row r="300" spans="1:8">
      <c r="A300" s="17" t="s">
        <v>50</v>
      </c>
      <c r="B300" s="17" t="s">
        <v>245</v>
      </c>
      <c r="C300" s="32">
        <v>287</v>
      </c>
      <c r="D300" s="32">
        <v>1601</v>
      </c>
      <c r="E300" s="32">
        <v>1888</v>
      </c>
      <c r="F300" s="33">
        <v>37382363</v>
      </c>
      <c r="G300" s="33">
        <v>2242818</v>
      </c>
      <c r="H300" s="34">
        <v>7.4971492684729852E-4</v>
      </c>
    </row>
    <row r="301" spans="1:8">
      <c r="A301" s="17" t="s">
        <v>50</v>
      </c>
      <c r="B301" s="17" t="s">
        <v>246</v>
      </c>
      <c r="C301" s="32">
        <v>25</v>
      </c>
      <c r="D301" s="32">
        <v>324</v>
      </c>
      <c r="E301" s="32">
        <v>349</v>
      </c>
      <c r="F301" s="33">
        <v>30544048</v>
      </c>
      <c r="G301" s="33">
        <v>1832643</v>
      </c>
      <c r="H301" s="34">
        <v>6.1260423836540174E-4</v>
      </c>
    </row>
    <row r="302" spans="1:8">
      <c r="A302" s="17" t="s">
        <v>50</v>
      </c>
      <c r="B302" s="17" t="s">
        <v>250</v>
      </c>
      <c r="C302" s="32">
        <v>357</v>
      </c>
      <c r="D302" s="32">
        <v>2877</v>
      </c>
      <c r="E302" s="32">
        <v>3234</v>
      </c>
      <c r="F302" s="33">
        <v>63697951</v>
      </c>
      <c r="G302" s="33">
        <v>3758283</v>
      </c>
      <c r="H302" s="34">
        <v>1.2562949220206211E-3</v>
      </c>
    </row>
    <row r="303" spans="1:8">
      <c r="A303" s="17" t="s">
        <v>50</v>
      </c>
      <c r="B303" s="17" t="s">
        <v>807</v>
      </c>
      <c r="C303" s="32">
        <v>197</v>
      </c>
      <c r="D303" s="32">
        <v>1032</v>
      </c>
      <c r="E303" s="32">
        <v>1229</v>
      </c>
      <c r="F303" s="33">
        <v>34250009</v>
      </c>
      <c r="G303" s="33">
        <v>2055001</v>
      </c>
      <c r="H303" s="34">
        <v>6.8693265542996596E-4</v>
      </c>
    </row>
    <row r="304" spans="1:8">
      <c r="A304" s="17" t="s">
        <v>50</v>
      </c>
      <c r="B304" s="17" t="s">
        <v>899</v>
      </c>
      <c r="C304" s="32">
        <v>32</v>
      </c>
      <c r="D304" s="32">
        <v>446</v>
      </c>
      <c r="E304" s="32">
        <v>478</v>
      </c>
      <c r="F304" s="33">
        <v>23809655</v>
      </c>
      <c r="G304" s="33">
        <v>1428579</v>
      </c>
      <c r="H304" s="34">
        <v>4.775362960706517E-4</v>
      </c>
    </row>
    <row r="305" spans="1:8">
      <c r="A305" s="17" t="s">
        <v>50</v>
      </c>
      <c r="B305" s="17" t="s">
        <v>251</v>
      </c>
      <c r="C305" s="32">
        <v>121</v>
      </c>
      <c r="D305" s="32">
        <v>347</v>
      </c>
      <c r="E305" s="32">
        <v>468</v>
      </c>
      <c r="F305" s="33">
        <v>23905050</v>
      </c>
      <c r="G305" s="33">
        <v>1434303</v>
      </c>
      <c r="H305" s="34">
        <v>4.7944967836082141E-4</v>
      </c>
    </row>
    <row r="306" spans="1:8">
      <c r="A306" s="17" t="s">
        <v>50</v>
      </c>
      <c r="B306" s="17" t="s">
        <v>853</v>
      </c>
      <c r="C306" s="32">
        <v>1239</v>
      </c>
      <c r="D306" s="32">
        <v>8887</v>
      </c>
      <c r="E306" s="32">
        <v>10126</v>
      </c>
      <c r="F306" s="33">
        <v>504156708</v>
      </c>
      <c r="G306" s="33">
        <v>30185684</v>
      </c>
      <c r="H306" s="34">
        <v>1.0090278333728225E-2</v>
      </c>
    </row>
    <row r="307" spans="1:8">
      <c r="A307" s="17" t="s">
        <v>186</v>
      </c>
      <c r="B307" s="17" t="s">
        <v>240</v>
      </c>
      <c r="C307" s="32" t="s">
        <v>234</v>
      </c>
      <c r="D307" s="32" t="s">
        <v>234</v>
      </c>
      <c r="E307" s="32" t="s">
        <v>234</v>
      </c>
      <c r="F307" s="33" t="s">
        <v>234</v>
      </c>
      <c r="G307" s="33" t="s">
        <v>234</v>
      </c>
      <c r="H307" s="34" t="s">
        <v>234</v>
      </c>
    </row>
    <row r="308" spans="1:8">
      <c r="A308" s="17" t="s">
        <v>186</v>
      </c>
      <c r="B308" s="17" t="s">
        <v>241</v>
      </c>
      <c r="C308" s="32">
        <v>1</v>
      </c>
      <c r="D308" s="32">
        <v>76</v>
      </c>
      <c r="E308" s="32">
        <v>77</v>
      </c>
      <c r="F308" s="33">
        <v>6697393</v>
      </c>
      <c r="G308" s="33">
        <v>401844</v>
      </c>
      <c r="H308" s="34">
        <v>1.3432585482371989E-4</v>
      </c>
    </row>
    <row r="309" spans="1:8">
      <c r="A309" s="17" t="s">
        <v>186</v>
      </c>
      <c r="B309" s="17" t="s">
        <v>898</v>
      </c>
      <c r="C309" s="32">
        <v>53</v>
      </c>
      <c r="D309" s="32">
        <v>454</v>
      </c>
      <c r="E309" s="32">
        <v>507</v>
      </c>
      <c r="F309" s="33">
        <v>18342302</v>
      </c>
      <c r="G309" s="33">
        <v>1100538</v>
      </c>
      <c r="H309" s="34">
        <v>3.6788083837505862E-4</v>
      </c>
    </row>
    <row r="310" spans="1:8">
      <c r="A310" s="17" t="s">
        <v>186</v>
      </c>
      <c r="B310" s="17" t="s">
        <v>242</v>
      </c>
      <c r="C310" s="32">
        <v>24</v>
      </c>
      <c r="D310" s="32">
        <v>223</v>
      </c>
      <c r="E310" s="32">
        <v>247</v>
      </c>
      <c r="F310" s="33">
        <v>21987264</v>
      </c>
      <c r="G310" s="33">
        <v>1319236</v>
      </c>
      <c r="H310" s="34">
        <v>4.4098581393332972E-4</v>
      </c>
    </row>
    <row r="311" spans="1:8">
      <c r="A311" s="17" t="s">
        <v>186</v>
      </c>
      <c r="B311" s="17" t="s">
        <v>243</v>
      </c>
      <c r="C311" s="32" t="s">
        <v>234</v>
      </c>
      <c r="D311" s="32" t="s">
        <v>234</v>
      </c>
      <c r="E311" s="32" t="s">
        <v>234</v>
      </c>
      <c r="F311" s="33" t="s">
        <v>234</v>
      </c>
      <c r="G311" s="33" t="s">
        <v>234</v>
      </c>
      <c r="H311" s="34" t="s">
        <v>234</v>
      </c>
    </row>
    <row r="312" spans="1:8">
      <c r="A312" s="17" t="s">
        <v>186</v>
      </c>
      <c r="B312" s="17" t="s">
        <v>244</v>
      </c>
      <c r="C312" s="32">
        <v>12</v>
      </c>
      <c r="D312" s="32">
        <v>115</v>
      </c>
      <c r="E312" s="32">
        <v>127</v>
      </c>
      <c r="F312" s="33">
        <v>5095591</v>
      </c>
      <c r="G312" s="33">
        <v>305735</v>
      </c>
      <c r="H312" s="34">
        <v>1.0219914997991759E-4</v>
      </c>
    </row>
    <row r="313" spans="1:8">
      <c r="A313" s="17" t="s">
        <v>186</v>
      </c>
      <c r="B313" s="17" t="s">
        <v>245</v>
      </c>
      <c r="C313" s="32">
        <v>127</v>
      </c>
      <c r="D313" s="32">
        <v>664</v>
      </c>
      <c r="E313" s="32">
        <v>791</v>
      </c>
      <c r="F313" s="33">
        <v>13572734</v>
      </c>
      <c r="G313" s="33">
        <v>814364</v>
      </c>
      <c r="H313" s="34">
        <v>2.7222041498109673E-4</v>
      </c>
    </row>
    <row r="314" spans="1:8">
      <c r="A314" s="17" t="s">
        <v>186</v>
      </c>
      <c r="B314" s="17" t="s">
        <v>246</v>
      </c>
      <c r="C314" s="32">
        <v>1</v>
      </c>
      <c r="D314" s="32">
        <v>100</v>
      </c>
      <c r="E314" s="32">
        <v>101</v>
      </c>
      <c r="F314" s="33">
        <v>8799399</v>
      </c>
      <c r="G314" s="33">
        <v>527964</v>
      </c>
      <c r="H314" s="34">
        <v>1.7648444574548943E-4</v>
      </c>
    </row>
    <row r="315" spans="1:8">
      <c r="A315" s="17" t="s">
        <v>186</v>
      </c>
      <c r="B315" s="17" t="s">
        <v>250</v>
      </c>
      <c r="C315" s="32">
        <v>85</v>
      </c>
      <c r="D315" s="32">
        <v>1396</v>
      </c>
      <c r="E315" s="32">
        <v>1481</v>
      </c>
      <c r="F315" s="33">
        <v>22953629</v>
      </c>
      <c r="G315" s="33">
        <v>1353247</v>
      </c>
      <c r="H315" s="34">
        <v>4.523547945536937E-4</v>
      </c>
    </row>
    <row r="316" spans="1:8">
      <c r="A316" s="17" t="s">
        <v>186</v>
      </c>
      <c r="B316" s="17" t="s">
        <v>807</v>
      </c>
      <c r="C316" s="32">
        <v>32</v>
      </c>
      <c r="D316" s="32">
        <v>310</v>
      </c>
      <c r="E316" s="32">
        <v>342</v>
      </c>
      <c r="F316" s="33">
        <v>5563181</v>
      </c>
      <c r="G316" s="33">
        <v>333473</v>
      </c>
      <c r="H316" s="34">
        <v>1.1147123208416786E-4</v>
      </c>
    </row>
    <row r="317" spans="1:8">
      <c r="A317" s="17" t="s">
        <v>186</v>
      </c>
      <c r="B317" s="17" t="s">
        <v>899</v>
      </c>
      <c r="C317" s="32">
        <v>44</v>
      </c>
      <c r="D317" s="32">
        <v>277</v>
      </c>
      <c r="E317" s="32">
        <v>321</v>
      </c>
      <c r="F317" s="33">
        <v>12132703</v>
      </c>
      <c r="G317" s="33">
        <v>727962</v>
      </c>
      <c r="H317" s="34">
        <v>2.4333850431805575E-4</v>
      </c>
    </row>
    <row r="318" spans="1:8">
      <c r="A318" s="17" t="s">
        <v>186</v>
      </c>
      <c r="B318" s="17" t="s">
        <v>251</v>
      </c>
      <c r="C318" s="32">
        <v>7</v>
      </c>
      <c r="D318" s="32">
        <v>124</v>
      </c>
      <c r="E318" s="32">
        <v>131</v>
      </c>
      <c r="F318" s="33">
        <v>22168801</v>
      </c>
      <c r="G318" s="33">
        <v>1330128</v>
      </c>
      <c r="H318" s="34">
        <v>4.4462672237227609E-4</v>
      </c>
    </row>
    <row r="319" spans="1:8">
      <c r="A319" s="17" t="s">
        <v>186</v>
      </c>
      <c r="B319" s="17" t="s">
        <v>853</v>
      </c>
      <c r="C319" s="32">
        <v>432</v>
      </c>
      <c r="D319" s="32">
        <v>3859</v>
      </c>
      <c r="E319" s="32">
        <v>4291</v>
      </c>
      <c r="F319" s="33">
        <v>169650317</v>
      </c>
      <c r="G319" s="33">
        <v>10154731</v>
      </c>
      <c r="H319" s="34">
        <v>3.394458849901773E-3</v>
      </c>
    </row>
    <row r="320" spans="1:8">
      <c r="A320" s="17" t="s">
        <v>188</v>
      </c>
      <c r="B320" s="17" t="s">
        <v>240</v>
      </c>
      <c r="C320" s="32">
        <v>149</v>
      </c>
      <c r="D320" s="32">
        <v>756</v>
      </c>
      <c r="E320" s="32">
        <v>905</v>
      </c>
      <c r="F320" s="33">
        <v>153093789</v>
      </c>
      <c r="G320" s="33">
        <v>9185627</v>
      </c>
      <c r="H320" s="34">
        <v>3.0705129325480579E-3</v>
      </c>
    </row>
    <row r="321" spans="1:8">
      <c r="A321" s="17" t="s">
        <v>188</v>
      </c>
      <c r="B321" s="17" t="s">
        <v>241</v>
      </c>
      <c r="C321" s="32">
        <v>17</v>
      </c>
      <c r="D321" s="32">
        <v>193</v>
      </c>
      <c r="E321" s="32">
        <v>210</v>
      </c>
      <c r="F321" s="33">
        <v>181353015</v>
      </c>
      <c r="G321" s="33">
        <v>10881181</v>
      </c>
      <c r="H321" s="34">
        <v>3.6372919324828027E-3</v>
      </c>
    </row>
    <row r="322" spans="1:8">
      <c r="A322" s="17" t="s">
        <v>188</v>
      </c>
      <c r="B322" s="17" t="s">
        <v>898</v>
      </c>
      <c r="C322" s="32">
        <v>186</v>
      </c>
      <c r="D322" s="32">
        <v>2012</v>
      </c>
      <c r="E322" s="32">
        <v>2198</v>
      </c>
      <c r="F322" s="33">
        <v>215329621</v>
      </c>
      <c r="G322" s="33">
        <v>12919777</v>
      </c>
      <c r="H322" s="34">
        <v>4.3187408289207642E-3</v>
      </c>
    </row>
    <row r="323" spans="1:8">
      <c r="A323" s="17" t="s">
        <v>188</v>
      </c>
      <c r="B323" s="17" t="s">
        <v>242</v>
      </c>
      <c r="C323" s="32">
        <v>77</v>
      </c>
      <c r="D323" s="32">
        <v>699</v>
      </c>
      <c r="E323" s="32">
        <v>776</v>
      </c>
      <c r="F323" s="33">
        <v>155055151</v>
      </c>
      <c r="G323" s="33">
        <v>9303309</v>
      </c>
      <c r="H323" s="34">
        <v>3.1098509225326414E-3</v>
      </c>
    </row>
    <row r="324" spans="1:8">
      <c r="A324" s="17" t="s">
        <v>188</v>
      </c>
      <c r="B324" s="17" t="s">
        <v>243</v>
      </c>
      <c r="C324" s="32">
        <v>15</v>
      </c>
      <c r="D324" s="32">
        <v>254</v>
      </c>
      <c r="E324" s="32">
        <v>269</v>
      </c>
      <c r="F324" s="33">
        <v>258716579</v>
      </c>
      <c r="G324" s="33">
        <v>15522995</v>
      </c>
      <c r="H324" s="34">
        <v>5.1889279740380094E-3</v>
      </c>
    </row>
    <row r="325" spans="1:8">
      <c r="A325" s="17" t="s">
        <v>188</v>
      </c>
      <c r="B325" s="17" t="s">
        <v>244</v>
      </c>
      <c r="C325" s="32">
        <v>61</v>
      </c>
      <c r="D325" s="32">
        <v>183</v>
      </c>
      <c r="E325" s="32">
        <v>244</v>
      </c>
      <c r="F325" s="33">
        <v>52578722</v>
      </c>
      <c r="G325" s="33">
        <v>3154723</v>
      </c>
      <c r="H325" s="34">
        <v>1.0545407265183757E-3</v>
      </c>
    </row>
    <row r="326" spans="1:8">
      <c r="A326" s="17" t="s">
        <v>188</v>
      </c>
      <c r="B326" s="17" t="s">
        <v>245</v>
      </c>
      <c r="C326" s="32">
        <v>722</v>
      </c>
      <c r="D326" s="32">
        <v>2329</v>
      </c>
      <c r="E326" s="32">
        <v>3051</v>
      </c>
      <c r="F326" s="33">
        <v>114799635</v>
      </c>
      <c r="G326" s="33">
        <v>6887978</v>
      </c>
      <c r="H326" s="34">
        <v>2.3024694479872204E-3</v>
      </c>
    </row>
    <row r="327" spans="1:8">
      <c r="A327" s="17" t="s">
        <v>188</v>
      </c>
      <c r="B327" s="17" t="s">
        <v>246</v>
      </c>
      <c r="C327" s="32">
        <v>48</v>
      </c>
      <c r="D327" s="32">
        <v>344</v>
      </c>
      <c r="E327" s="32">
        <v>392</v>
      </c>
      <c r="F327" s="33">
        <v>72978649</v>
      </c>
      <c r="G327" s="33">
        <v>4378719</v>
      </c>
      <c r="H327" s="34">
        <v>1.4636903193972388E-3</v>
      </c>
    </row>
    <row r="328" spans="1:8">
      <c r="A328" s="17" t="s">
        <v>188</v>
      </c>
      <c r="B328" s="17" t="s">
        <v>250</v>
      </c>
      <c r="C328" s="32">
        <v>655</v>
      </c>
      <c r="D328" s="32">
        <v>5650</v>
      </c>
      <c r="E328" s="32">
        <v>6305</v>
      </c>
      <c r="F328" s="33">
        <v>208657839</v>
      </c>
      <c r="G328" s="33">
        <v>12135721</v>
      </c>
      <c r="H328" s="34">
        <v>4.0566515792874076E-3</v>
      </c>
    </row>
    <row r="329" spans="1:8">
      <c r="A329" s="17" t="s">
        <v>188</v>
      </c>
      <c r="B329" s="17" t="s">
        <v>807</v>
      </c>
      <c r="C329" s="32">
        <v>265</v>
      </c>
      <c r="D329" s="32">
        <v>2199</v>
      </c>
      <c r="E329" s="32">
        <v>2464</v>
      </c>
      <c r="F329" s="33">
        <v>298915574</v>
      </c>
      <c r="G329" s="33">
        <v>17934934</v>
      </c>
      <c r="H329" s="34">
        <v>5.9951755924114785E-3</v>
      </c>
    </row>
    <row r="330" spans="1:8">
      <c r="A330" s="17" t="s">
        <v>188</v>
      </c>
      <c r="B330" s="17" t="s">
        <v>899</v>
      </c>
      <c r="C330" s="32">
        <v>45</v>
      </c>
      <c r="D330" s="32">
        <v>567</v>
      </c>
      <c r="E330" s="32">
        <v>612</v>
      </c>
      <c r="F330" s="33">
        <v>67055299</v>
      </c>
      <c r="G330" s="33">
        <v>4023318</v>
      </c>
      <c r="H330" s="34">
        <v>1.3448891350316518E-3</v>
      </c>
    </row>
    <row r="331" spans="1:8">
      <c r="A331" s="17" t="s">
        <v>188</v>
      </c>
      <c r="B331" s="17" t="s">
        <v>251</v>
      </c>
      <c r="C331" s="32">
        <v>112</v>
      </c>
      <c r="D331" s="32">
        <v>356</v>
      </c>
      <c r="E331" s="32">
        <v>468</v>
      </c>
      <c r="F331" s="33">
        <v>84669177</v>
      </c>
      <c r="G331" s="33">
        <v>5080151</v>
      </c>
      <c r="H331" s="34">
        <v>1.698160544162848E-3</v>
      </c>
    </row>
    <row r="332" spans="1:8">
      <c r="A332" s="17" t="s">
        <v>188</v>
      </c>
      <c r="B332" s="17" t="s">
        <v>853</v>
      </c>
      <c r="C332" s="32">
        <v>2352</v>
      </c>
      <c r="D332" s="32">
        <v>15542</v>
      </c>
      <c r="E332" s="32">
        <v>17894</v>
      </c>
      <c r="F332" s="33">
        <v>1863203050</v>
      </c>
      <c r="G332" s="33">
        <v>111408434</v>
      </c>
      <c r="H332" s="34">
        <v>3.7240902269592133E-2</v>
      </c>
    </row>
    <row r="333" spans="1:8">
      <c r="A333" s="17" t="s">
        <v>189</v>
      </c>
      <c r="B333" s="17" t="s">
        <v>240</v>
      </c>
      <c r="C333" s="32" t="s">
        <v>234</v>
      </c>
      <c r="D333" s="32" t="s">
        <v>234</v>
      </c>
      <c r="E333" s="32" t="s">
        <v>234</v>
      </c>
      <c r="F333" s="33" t="s">
        <v>234</v>
      </c>
      <c r="G333" s="33" t="s">
        <v>234</v>
      </c>
      <c r="H333" s="34" t="s">
        <v>234</v>
      </c>
    </row>
    <row r="334" spans="1:8">
      <c r="A334" s="17" t="s">
        <v>189</v>
      </c>
      <c r="B334" s="17" t="s">
        <v>241</v>
      </c>
      <c r="C334" s="32">
        <v>0</v>
      </c>
      <c r="D334" s="32">
        <v>110</v>
      </c>
      <c r="E334" s="32">
        <v>110</v>
      </c>
      <c r="F334" s="33">
        <v>21911965</v>
      </c>
      <c r="G334" s="33">
        <v>1314718</v>
      </c>
      <c r="H334" s="34">
        <v>4.3947556564769257E-4</v>
      </c>
    </row>
    <row r="335" spans="1:8">
      <c r="A335" s="17" t="s">
        <v>189</v>
      </c>
      <c r="B335" s="17" t="s">
        <v>898</v>
      </c>
      <c r="C335" s="32">
        <v>12</v>
      </c>
      <c r="D335" s="32">
        <v>136</v>
      </c>
      <c r="E335" s="32">
        <v>148</v>
      </c>
      <c r="F335" s="33">
        <v>2490278</v>
      </c>
      <c r="G335" s="33">
        <v>149417</v>
      </c>
      <c r="H335" s="34">
        <v>4.9946163810323798E-5</v>
      </c>
    </row>
    <row r="336" spans="1:8">
      <c r="A336" s="17" t="s">
        <v>189</v>
      </c>
      <c r="B336" s="17" t="s">
        <v>242</v>
      </c>
      <c r="C336" s="32">
        <v>24</v>
      </c>
      <c r="D336" s="32">
        <v>132</v>
      </c>
      <c r="E336" s="32">
        <v>156</v>
      </c>
      <c r="F336" s="33">
        <v>6258153</v>
      </c>
      <c r="G336" s="33">
        <v>375489</v>
      </c>
      <c r="H336" s="34">
        <v>1.2551607315750333E-4</v>
      </c>
    </row>
    <row r="337" spans="1:8">
      <c r="A337" s="17" t="s">
        <v>189</v>
      </c>
      <c r="B337" s="17" t="s">
        <v>243</v>
      </c>
      <c r="C337" s="32" t="s">
        <v>234</v>
      </c>
      <c r="D337" s="32" t="s">
        <v>234</v>
      </c>
      <c r="E337" s="32" t="s">
        <v>234</v>
      </c>
      <c r="F337" s="33" t="s">
        <v>234</v>
      </c>
      <c r="G337" s="33" t="s">
        <v>234</v>
      </c>
      <c r="H337" s="34" t="s">
        <v>234</v>
      </c>
    </row>
    <row r="338" spans="1:8">
      <c r="A338" s="17" t="s">
        <v>189</v>
      </c>
      <c r="B338" s="17" t="s">
        <v>244</v>
      </c>
      <c r="C338" s="32">
        <v>0</v>
      </c>
      <c r="D338" s="32">
        <v>64</v>
      </c>
      <c r="E338" s="32">
        <v>64</v>
      </c>
      <c r="F338" s="33">
        <v>1913213</v>
      </c>
      <c r="G338" s="33">
        <v>114793</v>
      </c>
      <c r="H338" s="34">
        <v>3.8372273451337533E-5</v>
      </c>
    </row>
    <row r="339" spans="1:8">
      <c r="A339" s="17" t="s">
        <v>189</v>
      </c>
      <c r="B339" s="17" t="s">
        <v>245</v>
      </c>
      <c r="C339" s="32">
        <v>30</v>
      </c>
      <c r="D339" s="32">
        <v>544</v>
      </c>
      <c r="E339" s="32">
        <v>574</v>
      </c>
      <c r="F339" s="33">
        <v>22739759</v>
      </c>
      <c r="G339" s="33">
        <v>1364386</v>
      </c>
      <c r="H339" s="34">
        <v>4.5607826858063305E-4</v>
      </c>
    </row>
    <row r="340" spans="1:8">
      <c r="A340" s="17" t="s">
        <v>189</v>
      </c>
      <c r="B340" s="17" t="s">
        <v>246</v>
      </c>
      <c r="C340" s="32">
        <v>0</v>
      </c>
      <c r="D340" s="32">
        <v>120</v>
      </c>
      <c r="E340" s="32">
        <v>120</v>
      </c>
      <c r="F340" s="33">
        <v>5265257</v>
      </c>
      <c r="G340" s="33">
        <v>315915</v>
      </c>
      <c r="H340" s="34">
        <v>1.0560205559031733E-4</v>
      </c>
    </row>
    <row r="341" spans="1:8">
      <c r="A341" s="17" t="s">
        <v>189</v>
      </c>
      <c r="B341" s="17" t="s">
        <v>250</v>
      </c>
      <c r="C341" s="32">
        <v>113</v>
      </c>
      <c r="D341" s="32">
        <v>584</v>
      </c>
      <c r="E341" s="32">
        <v>697</v>
      </c>
      <c r="F341" s="33">
        <v>6149567</v>
      </c>
      <c r="G341" s="33">
        <v>367778</v>
      </c>
      <c r="H341" s="34">
        <v>1.2293848915339797E-4</v>
      </c>
    </row>
    <row r="342" spans="1:8">
      <c r="A342" s="17" t="s">
        <v>189</v>
      </c>
      <c r="B342" s="17" t="s">
        <v>807</v>
      </c>
      <c r="C342" s="32">
        <v>36</v>
      </c>
      <c r="D342" s="32">
        <v>542</v>
      </c>
      <c r="E342" s="32">
        <v>578</v>
      </c>
      <c r="F342" s="33">
        <v>12302392</v>
      </c>
      <c r="G342" s="33">
        <v>738086</v>
      </c>
      <c r="H342" s="34">
        <v>2.4672269060486193E-4</v>
      </c>
    </row>
    <row r="343" spans="1:8">
      <c r="A343" s="17" t="s">
        <v>189</v>
      </c>
      <c r="B343" s="17" t="s">
        <v>899</v>
      </c>
      <c r="C343" s="32">
        <v>6</v>
      </c>
      <c r="D343" s="32">
        <v>109</v>
      </c>
      <c r="E343" s="32">
        <v>115</v>
      </c>
      <c r="F343" s="33">
        <v>7261954</v>
      </c>
      <c r="G343" s="33">
        <v>435717</v>
      </c>
      <c r="H343" s="34">
        <v>1.4564870568237119E-4</v>
      </c>
    </row>
    <row r="344" spans="1:8">
      <c r="A344" s="17" t="s">
        <v>189</v>
      </c>
      <c r="B344" s="17" t="s">
        <v>251</v>
      </c>
      <c r="C344" s="32">
        <v>1</v>
      </c>
      <c r="D344" s="32">
        <v>136</v>
      </c>
      <c r="E344" s="32">
        <v>137</v>
      </c>
      <c r="F344" s="33">
        <v>29574210</v>
      </c>
      <c r="G344" s="33">
        <v>1774453</v>
      </c>
      <c r="H344" s="34">
        <v>5.9315285550988505E-4</v>
      </c>
    </row>
    <row r="345" spans="1:8">
      <c r="A345" s="17" t="s">
        <v>189</v>
      </c>
      <c r="B345" s="17" t="s">
        <v>853</v>
      </c>
      <c r="C345" s="32">
        <v>222</v>
      </c>
      <c r="D345" s="32">
        <v>2568</v>
      </c>
      <c r="E345" s="32">
        <v>2790</v>
      </c>
      <c r="F345" s="33">
        <v>120186015</v>
      </c>
      <c r="G345" s="33">
        <v>7209907</v>
      </c>
      <c r="H345" s="34">
        <v>2.410081825222031E-3</v>
      </c>
    </row>
    <row r="346" spans="1:8">
      <c r="A346" s="17" t="s">
        <v>191</v>
      </c>
      <c r="B346" s="17" t="s">
        <v>240</v>
      </c>
      <c r="C346" s="32" t="s">
        <v>234</v>
      </c>
      <c r="D346" s="32" t="s">
        <v>234</v>
      </c>
      <c r="E346" s="32" t="s">
        <v>234</v>
      </c>
      <c r="F346" s="33" t="s">
        <v>234</v>
      </c>
      <c r="G346" s="33" t="s">
        <v>234</v>
      </c>
      <c r="H346" s="34" t="s">
        <v>234</v>
      </c>
    </row>
    <row r="347" spans="1:8">
      <c r="A347" s="17" t="s">
        <v>191</v>
      </c>
      <c r="B347" s="17" t="s">
        <v>241</v>
      </c>
      <c r="C347" s="32">
        <v>0</v>
      </c>
      <c r="D347" s="32">
        <v>51</v>
      </c>
      <c r="E347" s="32">
        <v>51</v>
      </c>
      <c r="F347" s="33">
        <v>5944245</v>
      </c>
      <c r="G347" s="33">
        <v>356655</v>
      </c>
      <c r="H347" s="34">
        <v>1.1922036350462821E-4</v>
      </c>
    </row>
    <row r="348" spans="1:8">
      <c r="A348" s="17" t="s">
        <v>191</v>
      </c>
      <c r="B348" s="17" t="s">
        <v>898</v>
      </c>
      <c r="C348" s="32">
        <v>41</v>
      </c>
      <c r="D348" s="32">
        <v>169</v>
      </c>
      <c r="E348" s="32">
        <v>210</v>
      </c>
      <c r="F348" s="33">
        <v>3317578</v>
      </c>
      <c r="G348" s="33">
        <v>199055</v>
      </c>
      <c r="H348" s="34">
        <v>6.6538838534196268E-5</v>
      </c>
    </row>
    <row r="349" spans="1:8">
      <c r="A349" s="17" t="s">
        <v>191</v>
      </c>
      <c r="B349" s="17" t="s">
        <v>242</v>
      </c>
      <c r="C349" s="32">
        <v>25</v>
      </c>
      <c r="D349" s="32">
        <v>73</v>
      </c>
      <c r="E349" s="32">
        <v>98</v>
      </c>
      <c r="F349" s="33">
        <v>7741939</v>
      </c>
      <c r="G349" s="33">
        <v>464516</v>
      </c>
      <c r="H349" s="34">
        <v>1.5527545211399218E-4</v>
      </c>
    </row>
    <row r="350" spans="1:8">
      <c r="A350" s="17" t="s">
        <v>191</v>
      </c>
      <c r="B350" s="17" t="s">
        <v>243</v>
      </c>
      <c r="C350" s="32" t="s">
        <v>234</v>
      </c>
      <c r="D350" s="32" t="s">
        <v>234</v>
      </c>
      <c r="E350" s="32" t="s">
        <v>234</v>
      </c>
      <c r="F350" s="33" t="s">
        <v>234</v>
      </c>
      <c r="G350" s="33" t="s">
        <v>234</v>
      </c>
      <c r="H350" s="34" t="s">
        <v>234</v>
      </c>
    </row>
    <row r="351" spans="1:8">
      <c r="A351" s="17" t="s">
        <v>191</v>
      </c>
      <c r="B351" s="17" t="s">
        <v>244</v>
      </c>
      <c r="C351" s="32">
        <v>2</v>
      </c>
      <c r="D351" s="32">
        <v>61</v>
      </c>
      <c r="E351" s="32">
        <v>63</v>
      </c>
      <c r="F351" s="33">
        <v>3954313</v>
      </c>
      <c r="G351" s="33">
        <v>237259</v>
      </c>
      <c r="H351" s="34">
        <v>7.9309428508627625E-5</v>
      </c>
    </row>
    <row r="352" spans="1:8">
      <c r="A352" s="17" t="s">
        <v>191</v>
      </c>
      <c r="B352" s="17" t="s">
        <v>245</v>
      </c>
      <c r="C352" s="32">
        <v>95</v>
      </c>
      <c r="D352" s="32">
        <v>302</v>
      </c>
      <c r="E352" s="32">
        <v>397</v>
      </c>
      <c r="F352" s="33">
        <v>17803460</v>
      </c>
      <c r="G352" s="33">
        <v>1068208</v>
      </c>
      <c r="H352" s="34">
        <v>3.5707377173613687E-4</v>
      </c>
    </row>
    <row r="353" spans="1:8">
      <c r="A353" s="17" t="s">
        <v>191</v>
      </c>
      <c r="B353" s="17" t="s">
        <v>246</v>
      </c>
      <c r="C353" s="32">
        <v>12</v>
      </c>
      <c r="D353" s="32">
        <v>49</v>
      </c>
      <c r="E353" s="32">
        <v>61</v>
      </c>
      <c r="F353" s="33">
        <v>929832</v>
      </c>
      <c r="G353" s="33">
        <v>55790</v>
      </c>
      <c r="H353" s="34">
        <v>1.8649126130078672E-5</v>
      </c>
    </row>
    <row r="354" spans="1:8">
      <c r="A354" s="17" t="s">
        <v>191</v>
      </c>
      <c r="B354" s="17" t="s">
        <v>250</v>
      </c>
      <c r="C354" s="32">
        <v>40</v>
      </c>
      <c r="D354" s="32">
        <v>497</v>
      </c>
      <c r="E354" s="32">
        <v>537</v>
      </c>
      <c r="F354" s="33">
        <v>6243533</v>
      </c>
      <c r="G354" s="33">
        <v>362579</v>
      </c>
      <c r="H354" s="34">
        <v>1.212006005219178E-4</v>
      </c>
    </row>
    <row r="355" spans="1:8">
      <c r="A355" s="17" t="s">
        <v>191</v>
      </c>
      <c r="B355" s="17" t="s">
        <v>807</v>
      </c>
      <c r="C355" s="32">
        <v>61</v>
      </c>
      <c r="D355" s="32">
        <v>266</v>
      </c>
      <c r="E355" s="32">
        <v>327</v>
      </c>
      <c r="F355" s="33">
        <v>4451695</v>
      </c>
      <c r="G355" s="33">
        <v>266765</v>
      </c>
      <c r="H355" s="34">
        <v>8.917250640061726E-5</v>
      </c>
    </row>
    <row r="356" spans="1:8">
      <c r="A356" s="17" t="s">
        <v>191</v>
      </c>
      <c r="B356" s="17" t="s">
        <v>899</v>
      </c>
      <c r="C356" s="32">
        <v>8</v>
      </c>
      <c r="D356" s="32">
        <v>175</v>
      </c>
      <c r="E356" s="32">
        <v>183</v>
      </c>
      <c r="F356" s="33">
        <v>4617496</v>
      </c>
      <c r="G356" s="33">
        <v>277050</v>
      </c>
      <c r="H356" s="34">
        <v>9.2610510742754902E-5</v>
      </c>
    </row>
    <row r="357" spans="1:8">
      <c r="A357" s="17" t="s">
        <v>191</v>
      </c>
      <c r="B357" s="17" t="s">
        <v>251</v>
      </c>
      <c r="C357" s="32" t="s">
        <v>234</v>
      </c>
      <c r="D357" s="32" t="s">
        <v>234</v>
      </c>
      <c r="E357" s="32" t="s">
        <v>234</v>
      </c>
      <c r="F357" s="33" t="s">
        <v>234</v>
      </c>
      <c r="G357" s="33" t="s">
        <v>234</v>
      </c>
      <c r="H357" s="34" t="s">
        <v>234</v>
      </c>
    </row>
    <row r="358" spans="1:8">
      <c r="A358" s="17" t="s">
        <v>191</v>
      </c>
      <c r="B358" s="17" t="s">
        <v>853</v>
      </c>
      <c r="C358" s="32">
        <v>298</v>
      </c>
      <c r="D358" s="32">
        <v>1728</v>
      </c>
      <c r="E358" s="32">
        <v>2026</v>
      </c>
      <c r="F358" s="33">
        <v>63269480</v>
      </c>
      <c r="G358" s="33">
        <v>3783799</v>
      </c>
      <c r="H358" s="34">
        <v>1.2648242481065701E-3</v>
      </c>
    </row>
    <row r="359" spans="1:8">
      <c r="A359" s="17" t="s">
        <v>193</v>
      </c>
      <c r="B359" s="17" t="s">
        <v>240</v>
      </c>
      <c r="C359" s="32" t="s">
        <v>234</v>
      </c>
      <c r="D359" s="32" t="s">
        <v>234</v>
      </c>
      <c r="E359" s="32" t="s">
        <v>234</v>
      </c>
      <c r="F359" s="33" t="s">
        <v>234</v>
      </c>
      <c r="G359" s="33" t="s">
        <v>234</v>
      </c>
      <c r="H359" s="34" t="s">
        <v>234</v>
      </c>
    </row>
    <row r="360" spans="1:8">
      <c r="A360" s="17" t="s">
        <v>193</v>
      </c>
      <c r="B360" s="17" t="s">
        <v>241</v>
      </c>
      <c r="C360" s="32">
        <v>0</v>
      </c>
      <c r="D360" s="32">
        <v>76</v>
      </c>
      <c r="E360" s="32">
        <v>76</v>
      </c>
      <c r="F360" s="33">
        <v>3193778</v>
      </c>
      <c r="G360" s="33">
        <v>191627</v>
      </c>
      <c r="H360" s="34">
        <v>6.4055853968965497E-5</v>
      </c>
    </row>
    <row r="361" spans="1:8">
      <c r="A361" s="17" t="s">
        <v>193</v>
      </c>
      <c r="B361" s="17" t="s">
        <v>898</v>
      </c>
      <c r="C361" s="32">
        <v>30</v>
      </c>
      <c r="D361" s="32">
        <v>467</v>
      </c>
      <c r="E361" s="32">
        <v>497</v>
      </c>
      <c r="F361" s="33">
        <v>16303294</v>
      </c>
      <c r="G361" s="33">
        <v>978194</v>
      </c>
      <c r="H361" s="34">
        <v>3.2698446470131161E-4</v>
      </c>
    </row>
    <row r="362" spans="1:8">
      <c r="A362" s="17" t="s">
        <v>193</v>
      </c>
      <c r="B362" s="17" t="s">
        <v>242</v>
      </c>
      <c r="C362" s="32">
        <v>0</v>
      </c>
      <c r="D362" s="32">
        <v>242</v>
      </c>
      <c r="E362" s="32">
        <v>242</v>
      </c>
      <c r="F362" s="33">
        <v>22736573</v>
      </c>
      <c r="G362" s="33">
        <v>1364194</v>
      </c>
      <c r="H362" s="34">
        <v>4.5601408804259798E-4</v>
      </c>
    </row>
    <row r="363" spans="1:8">
      <c r="A363" s="17" t="s">
        <v>193</v>
      </c>
      <c r="B363" s="17" t="s">
        <v>243</v>
      </c>
      <c r="C363" s="32">
        <v>0</v>
      </c>
      <c r="D363" s="32">
        <v>78</v>
      </c>
      <c r="E363" s="32">
        <v>78</v>
      </c>
      <c r="F363" s="33">
        <v>25173541</v>
      </c>
      <c r="G363" s="33">
        <v>1510412</v>
      </c>
      <c r="H363" s="34">
        <v>5.0489091049263997E-4</v>
      </c>
    </row>
    <row r="364" spans="1:8">
      <c r="A364" s="17" t="s">
        <v>193</v>
      </c>
      <c r="B364" s="17" t="s">
        <v>244</v>
      </c>
      <c r="C364" s="32" t="s">
        <v>234</v>
      </c>
      <c r="D364" s="32" t="s">
        <v>234</v>
      </c>
      <c r="E364" s="32" t="s">
        <v>234</v>
      </c>
      <c r="F364" s="33" t="s">
        <v>234</v>
      </c>
      <c r="G364" s="33" t="s">
        <v>234</v>
      </c>
      <c r="H364" s="34" t="s">
        <v>234</v>
      </c>
    </row>
    <row r="365" spans="1:8">
      <c r="A365" s="17" t="s">
        <v>193</v>
      </c>
      <c r="B365" s="17" t="s">
        <v>245</v>
      </c>
      <c r="C365" s="32">
        <v>93</v>
      </c>
      <c r="D365" s="32">
        <v>968</v>
      </c>
      <c r="E365" s="32">
        <v>1061</v>
      </c>
      <c r="F365" s="33">
        <v>32968400</v>
      </c>
      <c r="G365" s="33">
        <v>1978104</v>
      </c>
      <c r="H365" s="34">
        <v>6.6122801567329516E-4</v>
      </c>
    </row>
    <row r="366" spans="1:8">
      <c r="A366" s="17" t="s">
        <v>193</v>
      </c>
      <c r="B366" s="17" t="s">
        <v>246</v>
      </c>
      <c r="C366" s="32">
        <v>15</v>
      </c>
      <c r="D366" s="32">
        <v>76</v>
      </c>
      <c r="E366" s="32">
        <v>91</v>
      </c>
      <c r="F366" s="33">
        <v>3376206</v>
      </c>
      <c r="G366" s="33">
        <v>202572</v>
      </c>
      <c r="H366" s="34">
        <v>6.7714478910598606E-5</v>
      </c>
    </row>
    <row r="367" spans="1:8">
      <c r="A367" s="17" t="s">
        <v>193</v>
      </c>
      <c r="B367" s="17" t="s">
        <v>250</v>
      </c>
      <c r="C367" s="32">
        <v>91</v>
      </c>
      <c r="D367" s="32">
        <v>1847</v>
      </c>
      <c r="E367" s="32">
        <v>1938</v>
      </c>
      <c r="F367" s="33">
        <v>29499975</v>
      </c>
      <c r="G367" s="33">
        <v>1754089</v>
      </c>
      <c r="H367" s="34">
        <v>5.8634570719454321E-4</v>
      </c>
    </row>
    <row r="368" spans="1:8">
      <c r="A368" s="17" t="s">
        <v>193</v>
      </c>
      <c r="B368" s="17" t="s">
        <v>807</v>
      </c>
      <c r="C368" s="32">
        <v>74</v>
      </c>
      <c r="D368" s="32">
        <v>474</v>
      </c>
      <c r="E368" s="32">
        <v>548</v>
      </c>
      <c r="F368" s="33">
        <v>18103124</v>
      </c>
      <c r="G368" s="33">
        <v>1086188</v>
      </c>
      <c r="H368" s="34">
        <v>3.6308401170421026E-4</v>
      </c>
    </row>
    <row r="369" spans="1:8">
      <c r="A369" s="17" t="s">
        <v>193</v>
      </c>
      <c r="B369" s="17" t="s">
        <v>899</v>
      </c>
      <c r="C369" s="32">
        <v>21</v>
      </c>
      <c r="D369" s="32">
        <v>256</v>
      </c>
      <c r="E369" s="32">
        <v>277</v>
      </c>
      <c r="F369" s="33">
        <v>9035947</v>
      </c>
      <c r="G369" s="33">
        <v>542157</v>
      </c>
      <c r="H369" s="34">
        <v>1.8122879145554869E-4</v>
      </c>
    </row>
    <row r="370" spans="1:8">
      <c r="A370" s="17" t="s">
        <v>193</v>
      </c>
      <c r="B370" s="17" t="s">
        <v>251</v>
      </c>
      <c r="C370" s="32">
        <v>17</v>
      </c>
      <c r="D370" s="32">
        <v>313</v>
      </c>
      <c r="E370" s="32">
        <v>330</v>
      </c>
      <c r="F370" s="33">
        <v>23444160</v>
      </c>
      <c r="G370" s="33">
        <v>1406650</v>
      </c>
      <c r="H370" s="34">
        <v>4.7020600951559711E-4</v>
      </c>
    </row>
    <row r="371" spans="1:8">
      <c r="A371" s="17" t="s">
        <v>193</v>
      </c>
      <c r="B371" s="17" t="s">
        <v>853</v>
      </c>
      <c r="C371" s="32">
        <v>344</v>
      </c>
      <c r="D371" s="32">
        <v>4860</v>
      </c>
      <c r="E371" s="32">
        <v>5204</v>
      </c>
      <c r="F371" s="33">
        <v>188584699</v>
      </c>
      <c r="G371" s="33">
        <v>11299169</v>
      </c>
      <c r="H371" s="34">
        <v>3.7770143008796359E-3</v>
      </c>
    </row>
    <row r="372" spans="1:8">
      <c r="A372" s="17" t="s">
        <v>60</v>
      </c>
      <c r="B372" s="17" t="s">
        <v>240</v>
      </c>
      <c r="C372" s="32">
        <v>33</v>
      </c>
      <c r="D372" s="32">
        <v>169</v>
      </c>
      <c r="E372" s="32">
        <v>202</v>
      </c>
      <c r="F372" s="33">
        <v>12629871</v>
      </c>
      <c r="G372" s="33">
        <v>757792</v>
      </c>
      <c r="H372" s="34">
        <v>2.5330988686797951E-4</v>
      </c>
    </row>
    <row r="373" spans="1:8">
      <c r="A373" s="17" t="s">
        <v>60</v>
      </c>
      <c r="B373" s="17" t="s">
        <v>241</v>
      </c>
      <c r="C373" s="32">
        <v>7</v>
      </c>
      <c r="D373" s="32">
        <v>210</v>
      </c>
      <c r="E373" s="32">
        <v>217</v>
      </c>
      <c r="F373" s="33">
        <v>106872589</v>
      </c>
      <c r="G373" s="33">
        <v>6412355</v>
      </c>
      <c r="H373" s="34">
        <v>2.1434812186026278E-3</v>
      </c>
    </row>
    <row r="374" spans="1:8">
      <c r="A374" s="17" t="s">
        <v>60</v>
      </c>
      <c r="B374" s="17" t="s">
        <v>898</v>
      </c>
      <c r="C374" s="32">
        <v>60</v>
      </c>
      <c r="D374" s="32">
        <v>1120</v>
      </c>
      <c r="E374" s="32">
        <v>1180</v>
      </c>
      <c r="F374" s="33">
        <v>87740285</v>
      </c>
      <c r="G374" s="33">
        <v>5264417</v>
      </c>
      <c r="H374" s="34">
        <v>1.759755809900168E-3</v>
      </c>
    </row>
    <row r="375" spans="1:8">
      <c r="A375" s="17" t="s">
        <v>60</v>
      </c>
      <c r="B375" s="17" t="s">
        <v>242</v>
      </c>
      <c r="C375" s="32">
        <v>17</v>
      </c>
      <c r="D375" s="32">
        <v>333</v>
      </c>
      <c r="E375" s="32">
        <v>350</v>
      </c>
      <c r="F375" s="33">
        <v>49301706</v>
      </c>
      <c r="G375" s="33">
        <v>2958102</v>
      </c>
      <c r="H375" s="34">
        <v>9.8881551001322771E-4</v>
      </c>
    </row>
    <row r="376" spans="1:8">
      <c r="A376" s="17" t="s">
        <v>60</v>
      </c>
      <c r="B376" s="17" t="s">
        <v>243</v>
      </c>
      <c r="C376" s="32">
        <v>12</v>
      </c>
      <c r="D376" s="32">
        <v>157</v>
      </c>
      <c r="E376" s="32">
        <v>169</v>
      </c>
      <c r="F376" s="33">
        <v>97076563</v>
      </c>
      <c r="G376" s="33">
        <v>5824594</v>
      </c>
      <c r="H376" s="34">
        <v>1.947008212269214E-3</v>
      </c>
    </row>
    <row r="377" spans="1:8">
      <c r="A377" s="17" t="s">
        <v>60</v>
      </c>
      <c r="B377" s="17" t="s">
        <v>244</v>
      </c>
      <c r="C377" s="32">
        <v>24</v>
      </c>
      <c r="D377" s="32">
        <v>219</v>
      </c>
      <c r="E377" s="32">
        <v>243</v>
      </c>
      <c r="F377" s="33">
        <v>12150167</v>
      </c>
      <c r="G377" s="33">
        <v>729010</v>
      </c>
      <c r="H377" s="34">
        <v>2.436888230881637E-4</v>
      </c>
    </row>
    <row r="378" spans="1:8">
      <c r="A378" s="17" t="s">
        <v>60</v>
      </c>
      <c r="B378" s="17" t="s">
        <v>245</v>
      </c>
      <c r="C378" s="32">
        <v>208</v>
      </c>
      <c r="D378" s="32">
        <v>1382</v>
      </c>
      <c r="E378" s="32">
        <v>1590</v>
      </c>
      <c r="F378" s="33">
        <v>44098521</v>
      </c>
      <c r="G378" s="33">
        <v>2645911</v>
      </c>
      <c r="H378" s="34">
        <v>8.8445828944188178E-4</v>
      </c>
    </row>
    <row r="379" spans="1:8">
      <c r="A379" s="17" t="s">
        <v>60</v>
      </c>
      <c r="B379" s="17" t="s">
        <v>246</v>
      </c>
      <c r="C379" s="32">
        <v>1</v>
      </c>
      <c r="D379" s="32">
        <v>227</v>
      </c>
      <c r="E379" s="32">
        <v>228</v>
      </c>
      <c r="F379" s="33">
        <v>31312955</v>
      </c>
      <c r="G379" s="33">
        <v>1878777</v>
      </c>
      <c r="H379" s="34">
        <v>6.2802561827013468E-4</v>
      </c>
    </row>
    <row r="380" spans="1:8">
      <c r="A380" s="17" t="s">
        <v>60</v>
      </c>
      <c r="B380" s="17" t="s">
        <v>250</v>
      </c>
      <c r="C380" s="32">
        <v>309</v>
      </c>
      <c r="D380" s="32">
        <v>2956</v>
      </c>
      <c r="E380" s="32">
        <v>3265</v>
      </c>
      <c r="F380" s="33">
        <v>85477393</v>
      </c>
      <c r="G380" s="33">
        <v>5002298</v>
      </c>
      <c r="H380" s="34">
        <v>1.6721363388105444E-3</v>
      </c>
    </row>
    <row r="381" spans="1:8">
      <c r="A381" s="17" t="s">
        <v>60</v>
      </c>
      <c r="B381" s="17" t="s">
        <v>807</v>
      </c>
      <c r="C381" s="32">
        <v>196</v>
      </c>
      <c r="D381" s="32">
        <v>1266</v>
      </c>
      <c r="E381" s="32">
        <v>1462</v>
      </c>
      <c r="F381" s="33">
        <v>57407335</v>
      </c>
      <c r="G381" s="33">
        <v>3444219</v>
      </c>
      <c r="H381" s="34">
        <v>1.151311606929798E-3</v>
      </c>
    </row>
    <row r="382" spans="1:8">
      <c r="A382" s="17" t="s">
        <v>60</v>
      </c>
      <c r="B382" s="17" t="s">
        <v>899</v>
      </c>
      <c r="C382" s="32">
        <v>27</v>
      </c>
      <c r="D382" s="32">
        <v>313</v>
      </c>
      <c r="E382" s="32">
        <v>340</v>
      </c>
      <c r="F382" s="33">
        <v>14796067</v>
      </c>
      <c r="G382" s="33">
        <v>887764</v>
      </c>
      <c r="H382" s="34">
        <v>2.9675609983407711E-4</v>
      </c>
    </row>
    <row r="383" spans="1:8">
      <c r="A383" s="17" t="s">
        <v>60</v>
      </c>
      <c r="B383" s="17" t="s">
        <v>251</v>
      </c>
      <c r="C383" s="32">
        <v>45</v>
      </c>
      <c r="D383" s="32">
        <v>369</v>
      </c>
      <c r="E383" s="32">
        <v>414</v>
      </c>
      <c r="F383" s="33">
        <v>34584803</v>
      </c>
      <c r="G383" s="33">
        <v>2075088</v>
      </c>
      <c r="H383" s="34">
        <v>6.9364720994824676E-4</v>
      </c>
    </row>
    <row r="384" spans="1:8">
      <c r="A384" s="17" t="s">
        <v>60</v>
      </c>
      <c r="B384" s="17" t="s">
        <v>853</v>
      </c>
      <c r="C384" s="32">
        <v>939</v>
      </c>
      <c r="D384" s="32">
        <v>8721</v>
      </c>
      <c r="E384" s="32">
        <v>9660</v>
      </c>
      <c r="F384" s="33">
        <v>633448255</v>
      </c>
      <c r="G384" s="33">
        <v>37880330</v>
      </c>
      <c r="H384" s="34">
        <v>1.266239562679697E-2</v>
      </c>
    </row>
    <row r="385" spans="1:8">
      <c r="A385" s="17" t="s">
        <v>196</v>
      </c>
      <c r="B385" s="17" t="s">
        <v>240</v>
      </c>
      <c r="C385" s="32">
        <v>24</v>
      </c>
      <c r="D385" s="32">
        <v>176</v>
      </c>
      <c r="E385" s="32">
        <v>200</v>
      </c>
      <c r="F385" s="33">
        <v>6966537</v>
      </c>
      <c r="G385" s="33">
        <v>417992</v>
      </c>
      <c r="H385" s="34">
        <v>1.397237054913756E-4</v>
      </c>
    </row>
    <row r="386" spans="1:8">
      <c r="A386" s="17" t="s">
        <v>196</v>
      </c>
      <c r="B386" s="17" t="s">
        <v>241</v>
      </c>
      <c r="C386" s="32">
        <v>1</v>
      </c>
      <c r="D386" s="32">
        <v>132</v>
      </c>
      <c r="E386" s="32">
        <v>133</v>
      </c>
      <c r="F386" s="33">
        <v>24739742</v>
      </c>
      <c r="G386" s="33">
        <v>1484385</v>
      </c>
      <c r="H386" s="34">
        <v>4.9619077057889993E-4</v>
      </c>
    </row>
    <row r="387" spans="1:8">
      <c r="A387" s="17" t="s">
        <v>196</v>
      </c>
      <c r="B387" s="17" t="s">
        <v>898</v>
      </c>
      <c r="C387" s="32">
        <v>55</v>
      </c>
      <c r="D387" s="32">
        <v>988</v>
      </c>
      <c r="E387" s="32">
        <v>1043</v>
      </c>
      <c r="F387" s="33">
        <v>74269732</v>
      </c>
      <c r="G387" s="33">
        <v>4455476</v>
      </c>
      <c r="H387" s="34">
        <v>1.4893481608449256E-3</v>
      </c>
    </row>
    <row r="388" spans="1:8">
      <c r="A388" s="17" t="s">
        <v>196</v>
      </c>
      <c r="B388" s="17" t="s">
        <v>242</v>
      </c>
      <c r="C388" s="32">
        <v>31</v>
      </c>
      <c r="D388" s="32">
        <v>287</v>
      </c>
      <c r="E388" s="32">
        <v>318</v>
      </c>
      <c r="F388" s="33">
        <v>37624440</v>
      </c>
      <c r="G388" s="33">
        <v>2257466</v>
      </c>
      <c r="H388" s="34">
        <v>7.5461136706155539E-4</v>
      </c>
    </row>
    <row r="389" spans="1:8">
      <c r="A389" s="17" t="s">
        <v>196</v>
      </c>
      <c r="B389" s="17" t="s">
        <v>243</v>
      </c>
      <c r="C389" s="32">
        <v>0</v>
      </c>
      <c r="D389" s="32">
        <v>85</v>
      </c>
      <c r="E389" s="32">
        <v>85</v>
      </c>
      <c r="F389" s="33">
        <v>49354115</v>
      </c>
      <c r="G389" s="33">
        <v>2960574</v>
      </c>
      <c r="H389" s="34">
        <v>9.8964183444042895E-4</v>
      </c>
    </row>
    <row r="390" spans="1:8">
      <c r="A390" s="17" t="s">
        <v>196</v>
      </c>
      <c r="B390" s="17" t="s">
        <v>244</v>
      </c>
      <c r="C390" s="32">
        <v>24</v>
      </c>
      <c r="D390" s="32">
        <v>121</v>
      </c>
      <c r="E390" s="32">
        <v>145</v>
      </c>
      <c r="F390" s="33">
        <v>12260712</v>
      </c>
      <c r="G390" s="33">
        <v>735643</v>
      </c>
      <c r="H390" s="34">
        <v>2.4590606011309311E-4</v>
      </c>
    </row>
    <row r="391" spans="1:8">
      <c r="A391" s="17" t="s">
        <v>196</v>
      </c>
      <c r="B391" s="17" t="s">
        <v>245</v>
      </c>
      <c r="C391" s="32">
        <v>184</v>
      </c>
      <c r="D391" s="32">
        <v>1287</v>
      </c>
      <c r="E391" s="32">
        <v>1471</v>
      </c>
      <c r="F391" s="33">
        <v>47763182</v>
      </c>
      <c r="G391" s="33">
        <v>2865791</v>
      </c>
      <c r="H391" s="34">
        <v>9.5795837643743121E-4</v>
      </c>
    </row>
    <row r="392" spans="1:8">
      <c r="A392" s="17" t="s">
        <v>196</v>
      </c>
      <c r="B392" s="17" t="s">
        <v>246</v>
      </c>
      <c r="C392" s="32">
        <v>7</v>
      </c>
      <c r="D392" s="32">
        <v>209</v>
      </c>
      <c r="E392" s="32">
        <v>216</v>
      </c>
      <c r="F392" s="33">
        <v>58842873</v>
      </c>
      <c r="G392" s="33">
        <v>3530572</v>
      </c>
      <c r="H392" s="34">
        <v>1.1801771381846947E-3</v>
      </c>
    </row>
    <row r="393" spans="1:8">
      <c r="A393" s="17" t="s">
        <v>196</v>
      </c>
      <c r="B393" s="17" t="s">
        <v>250</v>
      </c>
      <c r="C393" s="32">
        <v>378</v>
      </c>
      <c r="D393" s="32">
        <v>3517</v>
      </c>
      <c r="E393" s="32">
        <v>3895</v>
      </c>
      <c r="F393" s="33">
        <v>69082984</v>
      </c>
      <c r="G393" s="33">
        <v>3957886</v>
      </c>
      <c r="H393" s="34">
        <v>1.3230169425071259E-3</v>
      </c>
    </row>
    <row r="394" spans="1:8">
      <c r="A394" s="17" t="s">
        <v>196</v>
      </c>
      <c r="B394" s="17" t="s">
        <v>807</v>
      </c>
      <c r="C394" s="32">
        <v>101</v>
      </c>
      <c r="D394" s="32">
        <v>899</v>
      </c>
      <c r="E394" s="32">
        <v>1000</v>
      </c>
      <c r="F394" s="33">
        <v>41011753</v>
      </c>
      <c r="G394" s="33">
        <v>2460364</v>
      </c>
      <c r="H394" s="34">
        <v>8.2243481917735933E-4</v>
      </c>
    </row>
    <row r="395" spans="1:8">
      <c r="A395" s="17" t="s">
        <v>196</v>
      </c>
      <c r="B395" s="17" t="s">
        <v>899</v>
      </c>
      <c r="C395" s="32">
        <v>17</v>
      </c>
      <c r="D395" s="32">
        <v>424</v>
      </c>
      <c r="E395" s="32">
        <v>441</v>
      </c>
      <c r="F395" s="33">
        <v>17794303</v>
      </c>
      <c r="G395" s="33">
        <v>1067658</v>
      </c>
      <c r="H395" s="34">
        <v>3.5688992123655735E-4</v>
      </c>
    </row>
    <row r="396" spans="1:8">
      <c r="A396" s="17" t="s">
        <v>196</v>
      </c>
      <c r="B396" s="17" t="s">
        <v>251</v>
      </c>
      <c r="C396" s="32">
        <v>22</v>
      </c>
      <c r="D396" s="32">
        <v>185</v>
      </c>
      <c r="E396" s="32">
        <v>207</v>
      </c>
      <c r="F396" s="33">
        <v>26349279</v>
      </c>
      <c r="G396" s="33">
        <v>1580957</v>
      </c>
      <c r="H396" s="34">
        <v>5.2847224411598469E-4</v>
      </c>
    </row>
    <row r="397" spans="1:8">
      <c r="A397" s="17" t="s">
        <v>196</v>
      </c>
      <c r="B397" s="17" t="s">
        <v>853</v>
      </c>
      <c r="C397" s="32">
        <v>844</v>
      </c>
      <c r="D397" s="32">
        <v>8310</v>
      </c>
      <c r="E397" s="32">
        <v>9154</v>
      </c>
      <c r="F397" s="33">
        <v>466059652</v>
      </c>
      <c r="G397" s="33">
        <v>27774765</v>
      </c>
      <c r="H397" s="34">
        <v>9.2843716744630666E-3</v>
      </c>
    </row>
    <row r="398" spans="1:8">
      <c r="A398" s="17" t="s">
        <v>62</v>
      </c>
      <c r="B398" s="17" t="s">
        <v>240</v>
      </c>
      <c r="C398" s="32">
        <v>76</v>
      </c>
      <c r="D398" s="32">
        <v>513</v>
      </c>
      <c r="E398" s="32">
        <v>589</v>
      </c>
      <c r="F398" s="33">
        <v>44686038</v>
      </c>
      <c r="G398" s="33">
        <v>2681162</v>
      </c>
      <c r="H398" s="34">
        <v>8.9624176937038878E-4</v>
      </c>
    </row>
    <row r="399" spans="1:8">
      <c r="A399" s="17" t="s">
        <v>62</v>
      </c>
      <c r="B399" s="17" t="s">
        <v>241</v>
      </c>
      <c r="C399" s="32">
        <v>3</v>
      </c>
      <c r="D399" s="32">
        <v>325</v>
      </c>
      <c r="E399" s="32">
        <v>328</v>
      </c>
      <c r="F399" s="33">
        <v>164758951</v>
      </c>
      <c r="G399" s="33">
        <v>9885537</v>
      </c>
      <c r="H399" s="34">
        <v>3.3044743928402854E-3</v>
      </c>
    </row>
    <row r="400" spans="1:8">
      <c r="A400" s="17" t="s">
        <v>62</v>
      </c>
      <c r="B400" s="17" t="s">
        <v>898</v>
      </c>
      <c r="C400" s="32">
        <v>281</v>
      </c>
      <c r="D400" s="32">
        <v>2806</v>
      </c>
      <c r="E400" s="32">
        <v>3087</v>
      </c>
      <c r="F400" s="33">
        <v>223403589</v>
      </c>
      <c r="G400" s="33">
        <v>13402670</v>
      </c>
      <c r="H400" s="34">
        <v>4.4801592276361626E-3</v>
      </c>
    </row>
    <row r="401" spans="1:8">
      <c r="A401" s="17" t="s">
        <v>62</v>
      </c>
      <c r="B401" s="17" t="s">
        <v>242</v>
      </c>
      <c r="C401" s="32">
        <v>89</v>
      </c>
      <c r="D401" s="32">
        <v>844</v>
      </c>
      <c r="E401" s="32">
        <v>933</v>
      </c>
      <c r="F401" s="33">
        <v>175960163</v>
      </c>
      <c r="G401" s="33">
        <v>10557610</v>
      </c>
      <c r="H401" s="34">
        <v>3.529130677938338E-3</v>
      </c>
    </row>
    <row r="402" spans="1:8">
      <c r="A402" s="17" t="s">
        <v>62</v>
      </c>
      <c r="B402" s="17" t="s">
        <v>243</v>
      </c>
      <c r="C402" s="32">
        <v>28</v>
      </c>
      <c r="D402" s="32">
        <v>255</v>
      </c>
      <c r="E402" s="32">
        <v>283</v>
      </c>
      <c r="F402" s="33">
        <v>116403901</v>
      </c>
      <c r="G402" s="33">
        <v>6984234</v>
      </c>
      <c r="H402" s="34">
        <v>2.3346452910554556E-3</v>
      </c>
    </row>
    <row r="403" spans="1:8">
      <c r="A403" s="17" t="s">
        <v>62</v>
      </c>
      <c r="B403" s="17" t="s">
        <v>244</v>
      </c>
      <c r="C403" s="32">
        <v>35</v>
      </c>
      <c r="D403" s="32">
        <v>501</v>
      </c>
      <c r="E403" s="32">
        <v>536</v>
      </c>
      <c r="F403" s="33">
        <v>51191184</v>
      </c>
      <c r="G403" s="33">
        <v>3071471</v>
      </c>
      <c r="H403" s="34">
        <v>1.0267117778074721E-3</v>
      </c>
    </row>
    <row r="404" spans="1:8">
      <c r="A404" s="17" t="s">
        <v>62</v>
      </c>
      <c r="B404" s="17" t="s">
        <v>245</v>
      </c>
      <c r="C404" s="32">
        <v>471</v>
      </c>
      <c r="D404" s="32">
        <v>3501</v>
      </c>
      <c r="E404" s="32">
        <v>3972</v>
      </c>
      <c r="F404" s="33">
        <v>125983111</v>
      </c>
      <c r="G404" s="33">
        <v>7558987</v>
      </c>
      <c r="H404" s="34">
        <v>2.5267700659369957E-3</v>
      </c>
    </row>
    <row r="405" spans="1:8">
      <c r="A405" s="17" t="s">
        <v>62</v>
      </c>
      <c r="B405" s="17" t="s">
        <v>246</v>
      </c>
      <c r="C405" s="32">
        <v>46</v>
      </c>
      <c r="D405" s="32">
        <v>604</v>
      </c>
      <c r="E405" s="32">
        <v>650</v>
      </c>
      <c r="F405" s="33">
        <v>93740348</v>
      </c>
      <c r="G405" s="33">
        <v>5624421</v>
      </c>
      <c r="H405" s="34">
        <v>1.8800956558104177E-3</v>
      </c>
    </row>
    <row r="406" spans="1:8">
      <c r="A406" s="17" t="s">
        <v>62</v>
      </c>
      <c r="B406" s="17" t="s">
        <v>250</v>
      </c>
      <c r="C406" s="32">
        <v>908</v>
      </c>
      <c r="D406" s="32">
        <v>7761</v>
      </c>
      <c r="E406" s="32">
        <v>8669</v>
      </c>
      <c r="F406" s="33">
        <v>230947167</v>
      </c>
      <c r="G406" s="33">
        <v>13492685</v>
      </c>
      <c r="H406" s="34">
        <v>4.5102488689446234E-3</v>
      </c>
    </row>
    <row r="407" spans="1:8">
      <c r="A407" s="17" t="s">
        <v>62</v>
      </c>
      <c r="B407" s="17" t="s">
        <v>807</v>
      </c>
      <c r="C407" s="32">
        <v>463</v>
      </c>
      <c r="D407" s="32">
        <v>3109</v>
      </c>
      <c r="E407" s="32">
        <v>3572</v>
      </c>
      <c r="F407" s="33">
        <v>189695082</v>
      </c>
      <c r="G407" s="33">
        <v>11380036</v>
      </c>
      <c r="H407" s="34">
        <v>3.8040460069696355E-3</v>
      </c>
    </row>
    <row r="408" spans="1:8">
      <c r="A408" s="17" t="s">
        <v>62</v>
      </c>
      <c r="B408" s="17" t="s">
        <v>899</v>
      </c>
      <c r="C408" s="32">
        <v>94</v>
      </c>
      <c r="D408" s="32">
        <v>720</v>
      </c>
      <c r="E408" s="32">
        <v>814</v>
      </c>
      <c r="F408" s="33">
        <v>44683578</v>
      </c>
      <c r="G408" s="33">
        <v>2681015</v>
      </c>
      <c r="H408" s="34">
        <v>8.9619263114595568E-4</v>
      </c>
    </row>
    <row r="409" spans="1:8">
      <c r="A409" s="17" t="s">
        <v>62</v>
      </c>
      <c r="B409" s="17" t="s">
        <v>251</v>
      </c>
      <c r="C409" s="32">
        <v>117</v>
      </c>
      <c r="D409" s="32">
        <v>1067</v>
      </c>
      <c r="E409" s="32">
        <v>1184</v>
      </c>
      <c r="F409" s="33">
        <v>171860844</v>
      </c>
      <c r="G409" s="33">
        <v>10311651</v>
      </c>
      <c r="H409" s="34">
        <v>3.4469130687999976E-3</v>
      </c>
    </row>
    <row r="410" spans="1:8">
      <c r="A410" s="17" t="s">
        <v>62</v>
      </c>
      <c r="B410" s="17" t="s">
        <v>853</v>
      </c>
      <c r="C410" s="32">
        <v>2611</v>
      </c>
      <c r="D410" s="32">
        <v>22006</v>
      </c>
      <c r="E410" s="32">
        <v>24617</v>
      </c>
      <c r="F410" s="33">
        <v>1633313956</v>
      </c>
      <c r="G410" s="33">
        <v>97631478</v>
      </c>
      <c r="H410" s="34">
        <v>3.2635629099982091E-2</v>
      </c>
    </row>
    <row r="411" spans="1:8">
      <c r="A411" s="17" t="s">
        <v>199</v>
      </c>
      <c r="B411" s="17" t="s">
        <v>240</v>
      </c>
      <c r="C411" s="32" t="s">
        <v>234</v>
      </c>
      <c r="D411" s="32" t="s">
        <v>234</v>
      </c>
      <c r="E411" s="32" t="s">
        <v>234</v>
      </c>
      <c r="F411" s="33" t="s">
        <v>234</v>
      </c>
      <c r="G411" s="33" t="s">
        <v>234</v>
      </c>
      <c r="H411" s="34" t="s">
        <v>234</v>
      </c>
    </row>
    <row r="412" spans="1:8">
      <c r="A412" s="17" t="s">
        <v>199</v>
      </c>
      <c r="B412" s="17" t="s">
        <v>241</v>
      </c>
      <c r="C412" s="32">
        <v>0</v>
      </c>
      <c r="D412" s="32">
        <v>98</v>
      </c>
      <c r="E412" s="32">
        <v>98</v>
      </c>
      <c r="F412" s="33">
        <v>9321531</v>
      </c>
      <c r="G412" s="33">
        <v>559292</v>
      </c>
      <c r="H412" s="34">
        <v>1.8695657020154077E-4</v>
      </c>
    </row>
    <row r="413" spans="1:8">
      <c r="A413" s="17" t="s">
        <v>199</v>
      </c>
      <c r="B413" s="17" t="s">
        <v>898</v>
      </c>
      <c r="C413" s="32">
        <v>18</v>
      </c>
      <c r="D413" s="32">
        <v>225</v>
      </c>
      <c r="E413" s="32">
        <v>243</v>
      </c>
      <c r="F413" s="33">
        <v>7452163</v>
      </c>
      <c r="G413" s="33">
        <v>447130</v>
      </c>
      <c r="H413" s="34">
        <v>1.4946377068546471E-4</v>
      </c>
    </row>
    <row r="414" spans="1:8">
      <c r="A414" s="17" t="s">
        <v>199</v>
      </c>
      <c r="B414" s="17" t="s">
        <v>242</v>
      </c>
      <c r="C414" s="32">
        <v>14</v>
      </c>
      <c r="D414" s="32">
        <v>121</v>
      </c>
      <c r="E414" s="32">
        <v>135</v>
      </c>
      <c r="F414" s="33">
        <v>20165412</v>
      </c>
      <c r="G414" s="33">
        <v>1209925</v>
      </c>
      <c r="H414" s="34">
        <v>4.0444602855234694E-4</v>
      </c>
    </row>
    <row r="415" spans="1:8">
      <c r="A415" s="17" t="s">
        <v>199</v>
      </c>
      <c r="B415" s="17" t="s">
        <v>243</v>
      </c>
      <c r="C415" s="32" t="s">
        <v>234</v>
      </c>
      <c r="D415" s="32" t="s">
        <v>234</v>
      </c>
      <c r="E415" s="32" t="s">
        <v>234</v>
      </c>
      <c r="F415" s="33" t="s">
        <v>234</v>
      </c>
      <c r="G415" s="33" t="s">
        <v>234</v>
      </c>
      <c r="H415" s="34" t="s">
        <v>234</v>
      </c>
    </row>
    <row r="416" spans="1:8">
      <c r="A416" s="17" t="s">
        <v>199</v>
      </c>
      <c r="B416" s="17" t="s">
        <v>244</v>
      </c>
      <c r="C416" s="32">
        <v>13</v>
      </c>
      <c r="D416" s="32">
        <v>88</v>
      </c>
      <c r="E416" s="32">
        <v>101</v>
      </c>
      <c r="F416" s="33">
        <v>1637719</v>
      </c>
      <c r="G416" s="33">
        <v>98263</v>
      </c>
      <c r="H416" s="34">
        <v>3.2846730254882962E-5</v>
      </c>
    </row>
    <row r="417" spans="1:8">
      <c r="A417" s="17" t="s">
        <v>199</v>
      </c>
      <c r="B417" s="17" t="s">
        <v>245</v>
      </c>
      <c r="C417" s="32">
        <v>104</v>
      </c>
      <c r="D417" s="32">
        <v>492</v>
      </c>
      <c r="E417" s="32">
        <v>596</v>
      </c>
      <c r="F417" s="33">
        <v>9637045</v>
      </c>
      <c r="G417" s="33">
        <v>578037</v>
      </c>
      <c r="H417" s="34">
        <v>1.9322252950084755E-4</v>
      </c>
    </row>
    <row r="418" spans="1:8">
      <c r="A418" s="17" t="s">
        <v>199</v>
      </c>
      <c r="B418" s="17" t="s">
        <v>246</v>
      </c>
      <c r="C418" s="32">
        <v>5</v>
      </c>
      <c r="D418" s="32">
        <v>126</v>
      </c>
      <c r="E418" s="32">
        <v>131</v>
      </c>
      <c r="F418" s="33">
        <v>5242453</v>
      </c>
      <c r="G418" s="33">
        <v>314547</v>
      </c>
      <c r="H418" s="34">
        <v>1.0514476925681764E-4</v>
      </c>
    </row>
    <row r="419" spans="1:8">
      <c r="A419" s="17" t="s">
        <v>199</v>
      </c>
      <c r="B419" s="17" t="s">
        <v>250</v>
      </c>
      <c r="C419" s="32">
        <v>50</v>
      </c>
      <c r="D419" s="32">
        <v>897</v>
      </c>
      <c r="E419" s="32">
        <v>947</v>
      </c>
      <c r="F419" s="33">
        <v>9183746</v>
      </c>
      <c r="G419" s="33">
        <v>540352</v>
      </c>
      <c r="H419" s="34">
        <v>1.8062542754329218E-4</v>
      </c>
    </row>
    <row r="420" spans="1:8">
      <c r="A420" s="17" t="s">
        <v>199</v>
      </c>
      <c r="B420" s="17" t="s">
        <v>807</v>
      </c>
      <c r="C420" s="32">
        <v>30</v>
      </c>
      <c r="D420" s="32">
        <v>331</v>
      </c>
      <c r="E420" s="32">
        <v>361</v>
      </c>
      <c r="F420" s="33">
        <v>4251506</v>
      </c>
      <c r="G420" s="33">
        <v>255090</v>
      </c>
      <c r="H420" s="34">
        <v>8.5269861704996745E-5</v>
      </c>
    </row>
    <row r="421" spans="1:8">
      <c r="A421" s="17" t="s">
        <v>199</v>
      </c>
      <c r="B421" s="17" t="s">
        <v>899</v>
      </c>
      <c r="C421" s="32">
        <v>1</v>
      </c>
      <c r="D421" s="32">
        <v>191</v>
      </c>
      <c r="E421" s="32">
        <v>192</v>
      </c>
      <c r="F421" s="33">
        <v>17933939</v>
      </c>
      <c r="G421" s="33">
        <v>1076036</v>
      </c>
      <c r="H421" s="34">
        <v>3.5969046575560733E-4</v>
      </c>
    </row>
    <row r="422" spans="1:8">
      <c r="A422" s="17" t="s">
        <v>199</v>
      </c>
      <c r="B422" s="17" t="s">
        <v>251</v>
      </c>
      <c r="C422" s="32">
        <v>36</v>
      </c>
      <c r="D422" s="32">
        <v>110</v>
      </c>
      <c r="E422" s="32">
        <v>146</v>
      </c>
      <c r="F422" s="33">
        <v>8904700</v>
      </c>
      <c r="G422" s="33">
        <v>534282</v>
      </c>
      <c r="H422" s="34">
        <v>1.7859638657520511E-4</v>
      </c>
    </row>
    <row r="423" spans="1:8">
      <c r="A423" s="17" t="s">
        <v>199</v>
      </c>
      <c r="B423" s="17" t="s">
        <v>853</v>
      </c>
      <c r="C423" s="32">
        <v>271</v>
      </c>
      <c r="D423" s="32">
        <v>2734</v>
      </c>
      <c r="E423" s="32">
        <v>3005</v>
      </c>
      <c r="F423" s="33">
        <v>95698388</v>
      </c>
      <c r="G423" s="33">
        <v>5731044</v>
      </c>
      <c r="H423" s="34">
        <v>1.9157369136589099E-3</v>
      </c>
    </row>
    <row r="424" spans="1:8">
      <c r="A424" s="17" t="s">
        <v>200</v>
      </c>
      <c r="B424" s="17" t="s">
        <v>240</v>
      </c>
      <c r="C424" s="32">
        <v>34</v>
      </c>
      <c r="D424" s="32">
        <v>66</v>
      </c>
      <c r="E424" s="32">
        <v>100</v>
      </c>
      <c r="F424" s="33">
        <v>1104318</v>
      </c>
      <c r="G424" s="33">
        <v>66259</v>
      </c>
      <c r="H424" s="34">
        <v>2.2148636821166565E-5</v>
      </c>
    </row>
    <row r="425" spans="1:8">
      <c r="A425" s="17" t="s">
        <v>200</v>
      </c>
      <c r="B425" s="17" t="s">
        <v>241</v>
      </c>
      <c r="C425" s="32">
        <v>1</v>
      </c>
      <c r="D425" s="32">
        <v>120</v>
      </c>
      <c r="E425" s="32">
        <v>121</v>
      </c>
      <c r="F425" s="33">
        <v>7092199</v>
      </c>
      <c r="G425" s="33">
        <v>425532</v>
      </c>
      <c r="H425" s="34">
        <v>1.4224412870379345E-4</v>
      </c>
    </row>
    <row r="426" spans="1:8">
      <c r="A426" s="17" t="s">
        <v>200</v>
      </c>
      <c r="B426" s="17" t="s">
        <v>898</v>
      </c>
      <c r="C426" s="32">
        <v>16</v>
      </c>
      <c r="D426" s="32">
        <v>437</v>
      </c>
      <c r="E426" s="32">
        <v>453</v>
      </c>
      <c r="F426" s="33">
        <v>16456941</v>
      </c>
      <c r="G426" s="33">
        <v>987417</v>
      </c>
      <c r="H426" s="34">
        <v>3.3006747044244295E-4</v>
      </c>
    </row>
    <row r="427" spans="1:8">
      <c r="A427" s="17" t="s">
        <v>200</v>
      </c>
      <c r="B427" s="17" t="s">
        <v>242</v>
      </c>
      <c r="C427" s="32">
        <v>37</v>
      </c>
      <c r="D427" s="32">
        <v>188</v>
      </c>
      <c r="E427" s="32">
        <v>225</v>
      </c>
      <c r="F427" s="33">
        <v>19261448</v>
      </c>
      <c r="G427" s="33">
        <v>1155687</v>
      </c>
      <c r="H427" s="34">
        <v>3.8631569510471823E-4</v>
      </c>
    </row>
    <row r="428" spans="1:8">
      <c r="A428" s="17" t="s">
        <v>200</v>
      </c>
      <c r="B428" s="17" t="s">
        <v>243</v>
      </c>
      <c r="C428" s="32">
        <v>0</v>
      </c>
      <c r="D428" s="32">
        <v>73</v>
      </c>
      <c r="E428" s="32">
        <v>73</v>
      </c>
      <c r="F428" s="33">
        <v>5659387</v>
      </c>
      <c r="G428" s="33">
        <v>339563</v>
      </c>
      <c r="H428" s="34">
        <v>1.1350695852496691E-4</v>
      </c>
    </row>
    <row r="429" spans="1:8">
      <c r="A429" s="17" t="s">
        <v>200</v>
      </c>
      <c r="B429" s="17" t="s">
        <v>244</v>
      </c>
      <c r="C429" s="32">
        <v>1</v>
      </c>
      <c r="D429" s="32">
        <v>112</v>
      </c>
      <c r="E429" s="32">
        <v>113</v>
      </c>
      <c r="F429" s="33">
        <v>8075350</v>
      </c>
      <c r="G429" s="33">
        <v>484521</v>
      </c>
      <c r="H429" s="34">
        <v>1.6196259619415392E-4</v>
      </c>
    </row>
    <row r="430" spans="1:8">
      <c r="A430" s="17" t="s">
        <v>200</v>
      </c>
      <c r="B430" s="17" t="s">
        <v>245</v>
      </c>
      <c r="C430" s="32">
        <v>131</v>
      </c>
      <c r="D430" s="32">
        <v>775</v>
      </c>
      <c r="E430" s="32">
        <v>906</v>
      </c>
      <c r="F430" s="33">
        <v>29549227</v>
      </c>
      <c r="G430" s="33">
        <v>1772951</v>
      </c>
      <c r="H430" s="34">
        <v>5.9265077650921512E-4</v>
      </c>
    </row>
    <row r="431" spans="1:8">
      <c r="A431" s="17" t="s">
        <v>200</v>
      </c>
      <c r="B431" s="17" t="s">
        <v>246</v>
      </c>
      <c r="C431" s="32">
        <v>19</v>
      </c>
      <c r="D431" s="32">
        <v>224</v>
      </c>
      <c r="E431" s="32">
        <v>243</v>
      </c>
      <c r="F431" s="33">
        <v>7813654</v>
      </c>
      <c r="G431" s="33">
        <v>468819</v>
      </c>
      <c r="H431" s="34">
        <v>1.5671383156797548E-4</v>
      </c>
    </row>
    <row r="432" spans="1:8">
      <c r="A432" s="17" t="s">
        <v>200</v>
      </c>
      <c r="B432" s="17" t="s">
        <v>250</v>
      </c>
      <c r="C432" s="32">
        <v>116</v>
      </c>
      <c r="D432" s="32">
        <v>1580</v>
      </c>
      <c r="E432" s="32">
        <v>1696</v>
      </c>
      <c r="F432" s="33">
        <v>37304812</v>
      </c>
      <c r="G432" s="33">
        <v>2223475</v>
      </c>
      <c r="H432" s="34">
        <v>7.4324907191390341E-4</v>
      </c>
    </row>
    <row r="433" spans="1:8">
      <c r="A433" s="17" t="s">
        <v>200</v>
      </c>
      <c r="B433" s="17" t="s">
        <v>807</v>
      </c>
      <c r="C433" s="32">
        <v>98</v>
      </c>
      <c r="D433" s="32">
        <v>813</v>
      </c>
      <c r="E433" s="32">
        <v>911</v>
      </c>
      <c r="F433" s="33">
        <v>22458740</v>
      </c>
      <c r="G433" s="33">
        <v>1346200</v>
      </c>
      <c r="H433" s="34">
        <v>4.499991682436262E-4</v>
      </c>
    </row>
    <row r="434" spans="1:8">
      <c r="A434" s="17" t="s">
        <v>200</v>
      </c>
      <c r="B434" s="17" t="s">
        <v>899</v>
      </c>
      <c r="C434" s="32">
        <v>26</v>
      </c>
      <c r="D434" s="32">
        <v>222</v>
      </c>
      <c r="E434" s="32">
        <v>248</v>
      </c>
      <c r="F434" s="33">
        <v>3577987</v>
      </c>
      <c r="G434" s="33">
        <v>214679</v>
      </c>
      <c r="H434" s="34">
        <v>7.1761529816797971E-5</v>
      </c>
    </row>
    <row r="435" spans="1:8">
      <c r="A435" s="17" t="s">
        <v>200</v>
      </c>
      <c r="B435" s="17" t="s">
        <v>251</v>
      </c>
      <c r="C435" s="32">
        <v>29</v>
      </c>
      <c r="D435" s="32">
        <v>202</v>
      </c>
      <c r="E435" s="32">
        <v>231</v>
      </c>
      <c r="F435" s="33">
        <v>7777113</v>
      </c>
      <c r="G435" s="33">
        <v>466627</v>
      </c>
      <c r="H435" s="34">
        <v>1.5598110375874207E-4</v>
      </c>
    </row>
    <row r="436" spans="1:8">
      <c r="A436" s="17" t="s">
        <v>200</v>
      </c>
      <c r="B436" s="17" t="s">
        <v>853</v>
      </c>
      <c r="C436" s="32">
        <v>508</v>
      </c>
      <c r="D436" s="32">
        <v>4812</v>
      </c>
      <c r="E436" s="32">
        <v>5320</v>
      </c>
      <c r="F436" s="33">
        <v>166131177</v>
      </c>
      <c r="G436" s="33">
        <v>9951729</v>
      </c>
      <c r="H436" s="34">
        <v>3.3266006333278666E-3</v>
      </c>
    </row>
    <row r="437" spans="1:8">
      <c r="A437" s="17" t="s">
        <v>202</v>
      </c>
      <c r="B437" s="17" t="s">
        <v>240</v>
      </c>
      <c r="C437" s="32">
        <v>13</v>
      </c>
      <c r="D437" s="32">
        <v>61</v>
      </c>
      <c r="E437" s="32">
        <v>74</v>
      </c>
      <c r="F437" s="33">
        <v>921364</v>
      </c>
      <c r="G437" s="33">
        <v>55282</v>
      </c>
      <c r="H437" s="34">
        <v>1.8479315123194283E-5</v>
      </c>
    </row>
    <row r="438" spans="1:8">
      <c r="A438" s="17" t="s">
        <v>202</v>
      </c>
      <c r="B438" s="17" t="s">
        <v>241</v>
      </c>
      <c r="C438" s="32">
        <v>1</v>
      </c>
      <c r="D438" s="32">
        <v>63</v>
      </c>
      <c r="E438" s="32">
        <v>64</v>
      </c>
      <c r="F438" s="33">
        <v>6772902</v>
      </c>
      <c r="G438" s="33">
        <v>406374</v>
      </c>
      <c r="H438" s="34">
        <v>1.3584011439298423E-4</v>
      </c>
    </row>
    <row r="439" spans="1:8">
      <c r="A439" s="17" t="s">
        <v>202</v>
      </c>
      <c r="B439" s="17" t="s">
        <v>898</v>
      </c>
      <c r="C439" s="32">
        <v>35</v>
      </c>
      <c r="D439" s="32">
        <v>228</v>
      </c>
      <c r="E439" s="32">
        <v>263</v>
      </c>
      <c r="F439" s="33">
        <v>12186881</v>
      </c>
      <c r="G439" s="33">
        <v>731213</v>
      </c>
      <c r="H439" s="34">
        <v>2.444252279073887E-4</v>
      </c>
    </row>
    <row r="440" spans="1:8">
      <c r="A440" s="17" t="s">
        <v>202</v>
      </c>
      <c r="B440" s="17" t="s">
        <v>242</v>
      </c>
      <c r="C440" s="32">
        <v>28</v>
      </c>
      <c r="D440" s="32">
        <v>203</v>
      </c>
      <c r="E440" s="32">
        <v>231</v>
      </c>
      <c r="F440" s="33">
        <v>30488409</v>
      </c>
      <c r="G440" s="33">
        <v>1829304</v>
      </c>
      <c r="H440" s="34">
        <v>6.114880986961361E-4</v>
      </c>
    </row>
    <row r="441" spans="1:8">
      <c r="A441" s="17" t="s">
        <v>202</v>
      </c>
      <c r="B441" s="17" t="s">
        <v>243</v>
      </c>
      <c r="C441" s="32">
        <v>0</v>
      </c>
      <c r="D441" s="32">
        <v>55</v>
      </c>
      <c r="E441" s="32">
        <v>55</v>
      </c>
      <c r="F441" s="33">
        <v>4506050</v>
      </c>
      <c r="G441" s="33">
        <v>270363</v>
      </c>
      <c r="H441" s="34">
        <v>9.0375222941503137E-5</v>
      </c>
    </row>
    <row r="442" spans="1:8">
      <c r="A442" s="17" t="s">
        <v>202</v>
      </c>
      <c r="B442" s="17" t="s">
        <v>244</v>
      </c>
      <c r="C442" s="32">
        <v>12</v>
      </c>
      <c r="D442" s="32">
        <v>96</v>
      </c>
      <c r="E442" s="32">
        <v>108</v>
      </c>
      <c r="F442" s="33">
        <v>5969838</v>
      </c>
      <c r="G442" s="33">
        <v>358190</v>
      </c>
      <c r="H442" s="34">
        <v>1.1973347353527298E-4</v>
      </c>
    </row>
    <row r="443" spans="1:8">
      <c r="A443" s="17" t="s">
        <v>202</v>
      </c>
      <c r="B443" s="17" t="s">
        <v>245</v>
      </c>
      <c r="C443" s="32">
        <v>140</v>
      </c>
      <c r="D443" s="32">
        <v>798</v>
      </c>
      <c r="E443" s="32">
        <v>938</v>
      </c>
      <c r="F443" s="33">
        <v>14672827</v>
      </c>
      <c r="G443" s="33">
        <v>880370</v>
      </c>
      <c r="H443" s="34">
        <v>2.9428448057245668E-4</v>
      </c>
    </row>
    <row r="444" spans="1:8">
      <c r="A444" s="17" t="s">
        <v>202</v>
      </c>
      <c r="B444" s="17" t="s">
        <v>246</v>
      </c>
      <c r="C444" s="32">
        <v>4</v>
      </c>
      <c r="D444" s="32">
        <v>168</v>
      </c>
      <c r="E444" s="32">
        <v>172</v>
      </c>
      <c r="F444" s="33">
        <v>12672797</v>
      </c>
      <c r="G444" s="33">
        <v>760368</v>
      </c>
      <c r="H444" s="34">
        <v>2.5417097575328298E-4</v>
      </c>
    </row>
    <row r="445" spans="1:8">
      <c r="A445" s="17" t="s">
        <v>202</v>
      </c>
      <c r="B445" s="17" t="s">
        <v>250</v>
      </c>
      <c r="C445" s="32">
        <v>118</v>
      </c>
      <c r="D445" s="32">
        <v>1082</v>
      </c>
      <c r="E445" s="32">
        <v>1200</v>
      </c>
      <c r="F445" s="33">
        <v>23861352</v>
      </c>
      <c r="G445" s="33">
        <v>1409351</v>
      </c>
      <c r="H445" s="34">
        <v>4.7110888260535049E-4</v>
      </c>
    </row>
    <row r="446" spans="1:8">
      <c r="A446" s="17" t="s">
        <v>202</v>
      </c>
      <c r="B446" s="17" t="s">
        <v>807</v>
      </c>
      <c r="C446" s="32">
        <v>29</v>
      </c>
      <c r="D446" s="32">
        <v>498</v>
      </c>
      <c r="E446" s="32">
        <v>527</v>
      </c>
      <c r="F446" s="33">
        <v>10006798</v>
      </c>
      <c r="G446" s="33">
        <v>600408</v>
      </c>
      <c r="H446" s="34">
        <v>2.0070056500283697E-4</v>
      </c>
    </row>
    <row r="447" spans="1:8">
      <c r="A447" s="17" t="s">
        <v>202</v>
      </c>
      <c r="B447" s="17" t="s">
        <v>899</v>
      </c>
      <c r="C447" s="32">
        <v>9</v>
      </c>
      <c r="D447" s="32">
        <v>186</v>
      </c>
      <c r="E447" s="32">
        <v>195</v>
      </c>
      <c r="F447" s="33">
        <v>12697816</v>
      </c>
      <c r="G447" s="33">
        <v>761869</v>
      </c>
      <c r="H447" s="34">
        <v>2.5467272048031739E-4</v>
      </c>
    </row>
    <row r="448" spans="1:8">
      <c r="A448" s="17" t="s">
        <v>202</v>
      </c>
      <c r="B448" s="17" t="s">
        <v>251</v>
      </c>
      <c r="C448" s="32">
        <v>14</v>
      </c>
      <c r="D448" s="32">
        <v>131</v>
      </c>
      <c r="E448" s="32">
        <v>145</v>
      </c>
      <c r="F448" s="33">
        <v>14469288</v>
      </c>
      <c r="G448" s="33">
        <v>868157</v>
      </c>
      <c r="H448" s="34">
        <v>2.9020199666088384E-4</v>
      </c>
    </row>
    <row r="449" spans="1:8">
      <c r="A449" s="17" t="s">
        <v>202</v>
      </c>
      <c r="B449" s="17" t="s">
        <v>853</v>
      </c>
      <c r="C449" s="32">
        <v>403</v>
      </c>
      <c r="D449" s="32">
        <v>3569</v>
      </c>
      <c r="E449" s="32">
        <v>3972</v>
      </c>
      <c r="F449" s="33">
        <v>149226323</v>
      </c>
      <c r="G449" s="33">
        <v>8931249</v>
      </c>
      <c r="H449" s="34">
        <v>2.9854810736716078E-3</v>
      </c>
    </row>
    <row r="450" spans="1:8">
      <c r="A450" s="17" t="s">
        <v>204</v>
      </c>
      <c r="B450" s="17" t="s">
        <v>240</v>
      </c>
      <c r="C450" s="32">
        <v>2</v>
      </c>
      <c r="D450" s="32">
        <v>85</v>
      </c>
      <c r="E450" s="32">
        <v>87</v>
      </c>
      <c r="F450" s="33">
        <v>1641799</v>
      </c>
      <c r="G450" s="33">
        <v>98508</v>
      </c>
      <c r="H450" s="34">
        <v>3.2928627295604763E-5</v>
      </c>
    </row>
    <row r="451" spans="1:8">
      <c r="A451" s="17" t="s">
        <v>204</v>
      </c>
      <c r="B451" s="17" t="s">
        <v>241</v>
      </c>
      <c r="C451" s="32">
        <v>1</v>
      </c>
      <c r="D451" s="32">
        <v>60</v>
      </c>
      <c r="E451" s="32">
        <v>61</v>
      </c>
      <c r="F451" s="33">
        <v>7443451</v>
      </c>
      <c r="G451" s="33">
        <v>446607</v>
      </c>
      <c r="H451" s="34">
        <v>1.4928894557404633E-4</v>
      </c>
    </row>
    <row r="452" spans="1:8">
      <c r="A452" s="17" t="s">
        <v>204</v>
      </c>
      <c r="B452" s="17" t="s">
        <v>898</v>
      </c>
      <c r="C452" s="32">
        <v>8</v>
      </c>
      <c r="D452" s="32">
        <v>216</v>
      </c>
      <c r="E452" s="32">
        <v>224</v>
      </c>
      <c r="F452" s="33">
        <v>6779630</v>
      </c>
      <c r="G452" s="33">
        <v>406778</v>
      </c>
      <c r="H452" s="34">
        <v>1.359751609417663E-4</v>
      </c>
    </row>
    <row r="453" spans="1:8">
      <c r="A453" s="17" t="s">
        <v>204</v>
      </c>
      <c r="B453" s="17" t="s">
        <v>242</v>
      </c>
      <c r="C453" s="32">
        <v>63</v>
      </c>
      <c r="D453" s="32">
        <v>186</v>
      </c>
      <c r="E453" s="32">
        <v>249</v>
      </c>
      <c r="F453" s="33">
        <v>17143810</v>
      </c>
      <c r="G453" s="33">
        <v>1028629</v>
      </c>
      <c r="H453" s="34">
        <v>3.4384355551275665E-4</v>
      </c>
    </row>
    <row r="454" spans="1:8">
      <c r="A454" s="17" t="s">
        <v>204</v>
      </c>
      <c r="B454" s="17" t="s">
        <v>243</v>
      </c>
      <c r="C454" s="32" t="s">
        <v>234</v>
      </c>
      <c r="D454" s="32" t="s">
        <v>234</v>
      </c>
      <c r="E454" s="32" t="s">
        <v>234</v>
      </c>
      <c r="F454" s="33" t="s">
        <v>234</v>
      </c>
      <c r="G454" s="33" t="s">
        <v>234</v>
      </c>
      <c r="H454" s="34" t="s">
        <v>234</v>
      </c>
    </row>
    <row r="455" spans="1:8">
      <c r="A455" s="17" t="s">
        <v>204</v>
      </c>
      <c r="B455" s="17" t="s">
        <v>244</v>
      </c>
      <c r="C455" s="32" t="s">
        <v>234</v>
      </c>
      <c r="D455" s="32" t="s">
        <v>234</v>
      </c>
      <c r="E455" s="32" t="s">
        <v>234</v>
      </c>
      <c r="F455" s="33" t="s">
        <v>234</v>
      </c>
      <c r="G455" s="33" t="s">
        <v>234</v>
      </c>
      <c r="H455" s="34" t="s">
        <v>234</v>
      </c>
    </row>
    <row r="456" spans="1:8">
      <c r="A456" s="17" t="s">
        <v>204</v>
      </c>
      <c r="B456" s="17" t="s">
        <v>245</v>
      </c>
      <c r="C456" s="32">
        <v>121</v>
      </c>
      <c r="D456" s="32">
        <v>607</v>
      </c>
      <c r="E456" s="32">
        <v>728</v>
      </c>
      <c r="F456" s="33">
        <v>29856619</v>
      </c>
      <c r="G456" s="33">
        <v>1791397</v>
      </c>
      <c r="H456" s="34">
        <v>5.9881678799147769E-4</v>
      </c>
    </row>
    <row r="457" spans="1:8">
      <c r="A457" s="17" t="s">
        <v>204</v>
      </c>
      <c r="B457" s="17" t="s">
        <v>246</v>
      </c>
      <c r="C457" s="32">
        <v>1</v>
      </c>
      <c r="D457" s="32">
        <v>84</v>
      </c>
      <c r="E457" s="32">
        <v>85</v>
      </c>
      <c r="F457" s="33">
        <v>5396662</v>
      </c>
      <c r="G457" s="33">
        <v>323800</v>
      </c>
      <c r="H457" s="34">
        <v>1.0823780320701692E-4</v>
      </c>
    </row>
    <row r="458" spans="1:8">
      <c r="A458" s="17" t="s">
        <v>204</v>
      </c>
      <c r="B458" s="17" t="s">
        <v>250</v>
      </c>
      <c r="C458" s="32">
        <v>74</v>
      </c>
      <c r="D458" s="32">
        <v>772</v>
      </c>
      <c r="E458" s="32">
        <v>846</v>
      </c>
      <c r="F458" s="33">
        <v>12066601</v>
      </c>
      <c r="G458" s="33">
        <v>712794</v>
      </c>
      <c r="H458" s="34">
        <v>2.3826824181328725E-4</v>
      </c>
    </row>
    <row r="459" spans="1:8">
      <c r="A459" s="17" t="s">
        <v>204</v>
      </c>
      <c r="B459" s="17" t="s">
        <v>807</v>
      </c>
      <c r="C459" s="32">
        <v>39</v>
      </c>
      <c r="D459" s="32">
        <v>359</v>
      </c>
      <c r="E459" s="32">
        <v>398</v>
      </c>
      <c r="F459" s="33">
        <v>5322070</v>
      </c>
      <c r="G459" s="33">
        <v>319266</v>
      </c>
      <c r="H459" s="34">
        <v>1.067222065432102E-4</v>
      </c>
    </row>
    <row r="460" spans="1:8">
      <c r="A460" s="17" t="s">
        <v>204</v>
      </c>
      <c r="B460" s="17" t="s">
        <v>899</v>
      </c>
      <c r="C460" s="32">
        <v>72</v>
      </c>
      <c r="D460" s="32">
        <v>192</v>
      </c>
      <c r="E460" s="32">
        <v>264</v>
      </c>
      <c r="F460" s="33">
        <v>7524613</v>
      </c>
      <c r="G460" s="33">
        <v>451477</v>
      </c>
      <c r="H460" s="34">
        <v>1.5091685817941438E-4</v>
      </c>
    </row>
    <row r="461" spans="1:8">
      <c r="A461" s="17" t="s">
        <v>204</v>
      </c>
      <c r="B461" s="17" t="s">
        <v>251</v>
      </c>
      <c r="C461" s="32">
        <v>15</v>
      </c>
      <c r="D461" s="32">
        <v>161</v>
      </c>
      <c r="E461" s="32">
        <v>176</v>
      </c>
      <c r="F461" s="33">
        <v>3775926</v>
      </c>
      <c r="G461" s="33">
        <v>226556</v>
      </c>
      <c r="H461" s="34">
        <v>7.5731697786809518E-5</v>
      </c>
    </row>
    <row r="462" spans="1:8">
      <c r="A462" s="17" t="s">
        <v>204</v>
      </c>
      <c r="B462" s="17" t="s">
        <v>853</v>
      </c>
      <c r="C462" s="32">
        <v>396</v>
      </c>
      <c r="D462" s="32">
        <v>2792</v>
      </c>
      <c r="E462" s="32">
        <v>3188</v>
      </c>
      <c r="F462" s="33">
        <v>101502225</v>
      </c>
      <c r="G462" s="33">
        <v>6078873</v>
      </c>
      <c r="H462" s="34">
        <v>2.03200697805574E-3</v>
      </c>
    </row>
    <row r="463" spans="1:8">
      <c r="A463" s="17" t="s">
        <v>206</v>
      </c>
      <c r="B463" s="17" t="s">
        <v>240</v>
      </c>
      <c r="C463" s="32">
        <v>14</v>
      </c>
      <c r="D463" s="32">
        <v>38</v>
      </c>
      <c r="E463" s="32">
        <v>52</v>
      </c>
      <c r="F463" s="33">
        <v>475447</v>
      </c>
      <c r="G463" s="33">
        <v>28527</v>
      </c>
      <c r="H463" s="34">
        <v>9.5358240027380222E-6</v>
      </c>
    </row>
    <row r="464" spans="1:8">
      <c r="A464" s="17" t="s">
        <v>206</v>
      </c>
      <c r="B464" s="17" t="s">
        <v>241</v>
      </c>
      <c r="C464" s="32" t="s">
        <v>234</v>
      </c>
      <c r="D464" s="32" t="s">
        <v>234</v>
      </c>
      <c r="E464" s="32" t="s">
        <v>234</v>
      </c>
      <c r="F464" s="33" t="s">
        <v>234</v>
      </c>
      <c r="G464" s="33" t="s">
        <v>234</v>
      </c>
      <c r="H464" s="34" t="s">
        <v>234</v>
      </c>
    </row>
    <row r="465" spans="1:8">
      <c r="A465" s="17" t="s">
        <v>206</v>
      </c>
      <c r="B465" s="17" t="s">
        <v>898</v>
      </c>
      <c r="C465" s="32">
        <v>0</v>
      </c>
      <c r="D465" s="32">
        <v>219</v>
      </c>
      <c r="E465" s="32">
        <v>219</v>
      </c>
      <c r="F465" s="33">
        <v>7149967</v>
      </c>
      <c r="G465" s="33">
        <v>428998</v>
      </c>
      <c r="H465" s="34">
        <v>1.4340272112478024E-4</v>
      </c>
    </row>
    <row r="466" spans="1:8">
      <c r="A466" s="17" t="s">
        <v>206</v>
      </c>
      <c r="B466" s="17" t="s">
        <v>242</v>
      </c>
      <c r="C466" s="32">
        <v>24</v>
      </c>
      <c r="D466" s="32">
        <v>155</v>
      </c>
      <c r="E466" s="32">
        <v>179</v>
      </c>
      <c r="F466" s="33">
        <v>30520135</v>
      </c>
      <c r="G466" s="33">
        <v>1831208</v>
      </c>
      <c r="H466" s="34">
        <v>6.1212455569831692E-4</v>
      </c>
    </row>
    <row r="467" spans="1:8">
      <c r="A467" s="17" t="s">
        <v>206</v>
      </c>
      <c r="B467" s="17" t="s">
        <v>243</v>
      </c>
      <c r="C467" s="32" t="s">
        <v>234</v>
      </c>
      <c r="D467" s="32" t="s">
        <v>234</v>
      </c>
      <c r="E467" s="32" t="s">
        <v>234</v>
      </c>
      <c r="F467" s="33" t="s">
        <v>234</v>
      </c>
      <c r="G467" s="33" t="s">
        <v>234</v>
      </c>
      <c r="H467" s="34" t="s">
        <v>234</v>
      </c>
    </row>
    <row r="468" spans="1:8">
      <c r="A468" s="17" t="s">
        <v>206</v>
      </c>
      <c r="B468" s="17" t="s">
        <v>244</v>
      </c>
      <c r="C468" s="32" t="s">
        <v>234</v>
      </c>
      <c r="D468" s="32" t="s">
        <v>234</v>
      </c>
      <c r="E468" s="32" t="s">
        <v>234</v>
      </c>
      <c r="F468" s="33" t="s">
        <v>234</v>
      </c>
      <c r="G468" s="33" t="s">
        <v>234</v>
      </c>
      <c r="H468" s="34" t="s">
        <v>234</v>
      </c>
    </row>
    <row r="469" spans="1:8">
      <c r="A469" s="17" t="s">
        <v>206</v>
      </c>
      <c r="B469" s="17" t="s">
        <v>245</v>
      </c>
      <c r="C469" s="32">
        <v>64</v>
      </c>
      <c r="D469" s="32">
        <v>244</v>
      </c>
      <c r="E469" s="32">
        <v>308</v>
      </c>
      <c r="F469" s="33">
        <v>4483434</v>
      </c>
      <c r="G469" s="33">
        <v>269006</v>
      </c>
      <c r="H469" s="34">
        <v>8.9921613617995034E-5</v>
      </c>
    </row>
    <row r="470" spans="1:8">
      <c r="A470" s="17" t="s">
        <v>206</v>
      </c>
      <c r="B470" s="17" t="s">
        <v>246</v>
      </c>
      <c r="C470" s="32">
        <v>0</v>
      </c>
      <c r="D470" s="32">
        <v>67</v>
      </c>
      <c r="E470" s="32">
        <v>67</v>
      </c>
      <c r="F470" s="33">
        <v>1860185</v>
      </c>
      <c r="G470" s="33">
        <v>111611</v>
      </c>
      <c r="H470" s="34">
        <v>3.7308614742860914E-5</v>
      </c>
    </row>
    <row r="471" spans="1:8">
      <c r="A471" s="17" t="s">
        <v>206</v>
      </c>
      <c r="B471" s="17" t="s">
        <v>250</v>
      </c>
      <c r="C471" s="32">
        <v>37</v>
      </c>
      <c r="D471" s="32">
        <v>608</v>
      </c>
      <c r="E471" s="32">
        <v>645</v>
      </c>
      <c r="F471" s="33">
        <v>5692514</v>
      </c>
      <c r="G471" s="33">
        <v>325095</v>
      </c>
      <c r="H471" s="34">
        <v>1.0867068756511787E-4</v>
      </c>
    </row>
    <row r="472" spans="1:8">
      <c r="A472" s="17" t="s">
        <v>206</v>
      </c>
      <c r="B472" s="17" t="s">
        <v>807</v>
      </c>
      <c r="C472" s="32">
        <v>26</v>
      </c>
      <c r="D472" s="32">
        <v>183</v>
      </c>
      <c r="E472" s="32">
        <v>209</v>
      </c>
      <c r="F472" s="33">
        <v>2227105</v>
      </c>
      <c r="G472" s="33">
        <v>133626</v>
      </c>
      <c r="H472" s="34">
        <v>4.4667648830577032E-5</v>
      </c>
    </row>
    <row r="473" spans="1:8">
      <c r="A473" s="17" t="s">
        <v>206</v>
      </c>
      <c r="B473" s="17" t="s">
        <v>899</v>
      </c>
      <c r="C473" s="32">
        <v>25</v>
      </c>
      <c r="D473" s="32">
        <v>192</v>
      </c>
      <c r="E473" s="32">
        <v>217</v>
      </c>
      <c r="F473" s="33">
        <v>4281430</v>
      </c>
      <c r="G473" s="33">
        <v>256886</v>
      </c>
      <c r="H473" s="34">
        <v>8.5870217154532884E-5</v>
      </c>
    </row>
    <row r="474" spans="1:8">
      <c r="A474" s="17" t="s">
        <v>206</v>
      </c>
      <c r="B474" s="17" t="s">
        <v>251</v>
      </c>
      <c r="C474" s="32" t="s">
        <v>234</v>
      </c>
      <c r="D474" s="32" t="s">
        <v>234</v>
      </c>
      <c r="E474" s="32" t="s">
        <v>234</v>
      </c>
      <c r="F474" s="33" t="s">
        <v>234</v>
      </c>
      <c r="G474" s="33" t="s">
        <v>234</v>
      </c>
      <c r="H474" s="34" t="s">
        <v>234</v>
      </c>
    </row>
    <row r="475" spans="1:8">
      <c r="A475" s="17" t="s">
        <v>206</v>
      </c>
      <c r="B475" s="17" t="s">
        <v>853</v>
      </c>
      <c r="C475" s="32">
        <v>230</v>
      </c>
      <c r="D475" s="32">
        <v>1807</v>
      </c>
      <c r="E475" s="32">
        <v>2037</v>
      </c>
      <c r="F475" s="33">
        <v>63951665</v>
      </c>
      <c r="G475" s="33">
        <v>3820644</v>
      </c>
      <c r="H475" s="34">
        <v>1.2771405602102221E-3</v>
      </c>
    </row>
    <row r="476" spans="1:8">
      <c r="A476" s="17" t="s">
        <v>208</v>
      </c>
      <c r="B476" s="17" t="s">
        <v>240</v>
      </c>
      <c r="C476" s="32" t="s">
        <v>234</v>
      </c>
      <c r="D476" s="32" t="s">
        <v>234</v>
      </c>
      <c r="E476" s="32" t="s">
        <v>234</v>
      </c>
      <c r="F476" s="33" t="s">
        <v>234</v>
      </c>
      <c r="G476" s="33" t="s">
        <v>234</v>
      </c>
      <c r="H476" s="34" t="s">
        <v>234</v>
      </c>
    </row>
    <row r="477" spans="1:8">
      <c r="A477" s="17" t="s">
        <v>208</v>
      </c>
      <c r="B477" s="17" t="s">
        <v>241</v>
      </c>
      <c r="C477" s="32" t="s">
        <v>234</v>
      </c>
      <c r="D477" s="32" t="s">
        <v>234</v>
      </c>
      <c r="E477" s="32" t="s">
        <v>234</v>
      </c>
      <c r="F477" s="33" t="s">
        <v>234</v>
      </c>
      <c r="G477" s="33" t="s">
        <v>234</v>
      </c>
      <c r="H477" s="34" t="s">
        <v>234</v>
      </c>
    </row>
    <row r="478" spans="1:8">
      <c r="A478" s="17" t="s">
        <v>208</v>
      </c>
      <c r="B478" s="17" t="s">
        <v>898</v>
      </c>
      <c r="C478" s="32">
        <v>19</v>
      </c>
      <c r="D478" s="32">
        <v>134</v>
      </c>
      <c r="E478" s="32">
        <v>153</v>
      </c>
      <c r="F478" s="33">
        <v>5964533</v>
      </c>
      <c r="G478" s="33">
        <v>357872</v>
      </c>
      <c r="H478" s="34">
        <v>1.1962717451915244E-4</v>
      </c>
    </row>
    <row r="479" spans="1:8">
      <c r="A479" s="17" t="s">
        <v>208</v>
      </c>
      <c r="B479" s="17" t="s">
        <v>242</v>
      </c>
      <c r="C479" s="32">
        <v>24</v>
      </c>
      <c r="D479" s="32">
        <v>120</v>
      </c>
      <c r="E479" s="32">
        <v>144</v>
      </c>
      <c r="F479" s="33">
        <v>16579254</v>
      </c>
      <c r="G479" s="33">
        <v>994755</v>
      </c>
      <c r="H479" s="34">
        <v>3.3252037038046978E-4</v>
      </c>
    </row>
    <row r="480" spans="1:8">
      <c r="A480" s="17" t="s">
        <v>208</v>
      </c>
      <c r="B480" s="17" t="s">
        <v>243</v>
      </c>
      <c r="C480" s="32" t="s">
        <v>234</v>
      </c>
      <c r="D480" s="32" t="s">
        <v>234</v>
      </c>
      <c r="E480" s="32" t="s">
        <v>234</v>
      </c>
      <c r="F480" s="33" t="s">
        <v>234</v>
      </c>
      <c r="G480" s="33" t="s">
        <v>234</v>
      </c>
      <c r="H480" s="34" t="s">
        <v>234</v>
      </c>
    </row>
    <row r="481" spans="1:8">
      <c r="A481" s="17" t="s">
        <v>208</v>
      </c>
      <c r="B481" s="17" t="s">
        <v>244</v>
      </c>
      <c r="C481" s="32" t="s">
        <v>234</v>
      </c>
      <c r="D481" s="32" t="s">
        <v>234</v>
      </c>
      <c r="E481" s="32" t="s">
        <v>234</v>
      </c>
      <c r="F481" s="33" t="s">
        <v>234</v>
      </c>
      <c r="G481" s="33" t="s">
        <v>234</v>
      </c>
      <c r="H481" s="34" t="s">
        <v>234</v>
      </c>
    </row>
    <row r="482" spans="1:8">
      <c r="A482" s="17" t="s">
        <v>208</v>
      </c>
      <c r="B482" s="17" t="s">
        <v>245</v>
      </c>
      <c r="C482" s="32">
        <v>139</v>
      </c>
      <c r="D482" s="32">
        <v>477</v>
      </c>
      <c r="E482" s="32">
        <v>616</v>
      </c>
      <c r="F482" s="33">
        <v>10110049</v>
      </c>
      <c r="G482" s="33">
        <v>606603</v>
      </c>
      <c r="H482" s="34">
        <v>2.0277139017537394E-4</v>
      </c>
    </row>
    <row r="483" spans="1:8">
      <c r="A483" s="17" t="s">
        <v>208</v>
      </c>
      <c r="B483" s="17" t="s">
        <v>246</v>
      </c>
      <c r="C483" s="32">
        <v>12</v>
      </c>
      <c r="D483" s="32">
        <v>84</v>
      </c>
      <c r="E483" s="32">
        <v>96</v>
      </c>
      <c r="F483" s="33">
        <v>4746543</v>
      </c>
      <c r="G483" s="33">
        <v>284793</v>
      </c>
      <c r="H483" s="34">
        <v>9.5198791503199414E-5</v>
      </c>
    </row>
    <row r="484" spans="1:8">
      <c r="A484" s="17" t="s">
        <v>208</v>
      </c>
      <c r="B484" s="17" t="s">
        <v>250</v>
      </c>
      <c r="C484" s="32">
        <v>90</v>
      </c>
      <c r="D484" s="32">
        <v>707</v>
      </c>
      <c r="E484" s="32">
        <v>797</v>
      </c>
      <c r="F484" s="33">
        <v>11529434</v>
      </c>
      <c r="G484" s="33">
        <v>675832</v>
      </c>
      <c r="H484" s="34">
        <v>2.259128196942701E-4</v>
      </c>
    </row>
    <row r="485" spans="1:8">
      <c r="A485" s="17" t="s">
        <v>208</v>
      </c>
      <c r="B485" s="17" t="s">
        <v>807</v>
      </c>
      <c r="C485" s="32">
        <v>25</v>
      </c>
      <c r="D485" s="32">
        <v>300</v>
      </c>
      <c r="E485" s="32">
        <v>325</v>
      </c>
      <c r="F485" s="33">
        <v>5239366</v>
      </c>
      <c r="G485" s="33">
        <v>314191</v>
      </c>
      <c r="H485" s="34">
        <v>1.0502576784254433E-4</v>
      </c>
    </row>
    <row r="486" spans="1:8">
      <c r="A486" s="17" t="s">
        <v>208</v>
      </c>
      <c r="B486" s="17" t="s">
        <v>899</v>
      </c>
      <c r="C486" s="32">
        <v>3</v>
      </c>
      <c r="D486" s="32">
        <v>146</v>
      </c>
      <c r="E486" s="32">
        <v>149</v>
      </c>
      <c r="F486" s="33">
        <v>16344394</v>
      </c>
      <c r="G486" s="33">
        <v>980664</v>
      </c>
      <c r="H486" s="34">
        <v>3.278101205812416E-4</v>
      </c>
    </row>
    <row r="487" spans="1:8">
      <c r="A487" s="17" t="s">
        <v>208</v>
      </c>
      <c r="B487" s="17" t="s">
        <v>251</v>
      </c>
      <c r="C487" s="32">
        <v>21</v>
      </c>
      <c r="D487" s="32">
        <v>57</v>
      </c>
      <c r="E487" s="32">
        <v>78</v>
      </c>
      <c r="F487" s="33">
        <v>10104503</v>
      </c>
      <c r="G487" s="33">
        <v>606270</v>
      </c>
      <c r="H487" s="34">
        <v>2.0266007705471942E-4</v>
      </c>
    </row>
    <row r="488" spans="1:8">
      <c r="A488" s="17" t="s">
        <v>208</v>
      </c>
      <c r="B488" s="17" t="s">
        <v>853</v>
      </c>
      <c r="C488" s="32">
        <v>347</v>
      </c>
      <c r="D488" s="32">
        <v>2117</v>
      </c>
      <c r="E488" s="32">
        <v>2464</v>
      </c>
      <c r="F488" s="33">
        <v>83450863</v>
      </c>
      <c r="G488" s="33">
        <v>4990946</v>
      </c>
      <c r="H488" s="34">
        <v>1.6683416644992224E-3</v>
      </c>
    </row>
    <row r="489" spans="1:8">
      <c r="A489" s="17" t="s">
        <v>210</v>
      </c>
      <c r="B489" s="17" t="s">
        <v>240</v>
      </c>
      <c r="C489" s="32" t="s">
        <v>234</v>
      </c>
      <c r="D489" s="32" t="s">
        <v>234</v>
      </c>
      <c r="E489" s="32" t="s">
        <v>234</v>
      </c>
      <c r="F489" s="33" t="s">
        <v>234</v>
      </c>
      <c r="G489" s="33" t="s">
        <v>234</v>
      </c>
      <c r="H489" s="34" t="s">
        <v>234</v>
      </c>
    </row>
    <row r="490" spans="1:8">
      <c r="A490" s="17" t="s">
        <v>210</v>
      </c>
      <c r="B490" s="17" t="s">
        <v>241</v>
      </c>
      <c r="C490" s="32">
        <v>0</v>
      </c>
      <c r="D490" s="32">
        <v>84</v>
      </c>
      <c r="E490" s="32">
        <v>84</v>
      </c>
      <c r="F490" s="33">
        <v>13149966</v>
      </c>
      <c r="G490" s="33">
        <v>788998</v>
      </c>
      <c r="H490" s="34">
        <v>2.6374122994048772E-4</v>
      </c>
    </row>
    <row r="491" spans="1:8">
      <c r="A491" s="17" t="s">
        <v>210</v>
      </c>
      <c r="B491" s="17" t="s">
        <v>898</v>
      </c>
      <c r="C491" s="32">
        <v>16</v>
      </c>
      <c r="D491" s="32">
        <v>279</v>
      </c>
      <c r="E491" s="32">
        <v>295</v>
      </c>
      <c r="F491" s="33">
        <v>6796317</v>
      </c>
      <c r="G491" s="33">
        <v>407779</v>
      </c>
      <c r="H491" s="34">
        <v>1.3630976885100108E-4</v>
      </c>
    </row>
    <row r="492" spans="1:8">
      <c r="A492" s="17" t="s">
        <v>210</v>
      </c>
      <c r="B492" s="17" t="s">
        <v>242</v>
      </c>
      <c r="C492" s="32">
        <v>0</v>
      </c>
      <c r="D492" s="32">
        <v>123</v>
      </c>
      <c r="E492" s="32">
        <v>123</v>
      </c>
      <c r="F492" s="33">
        <v>14586075</v>
      </c>
      <c r="G492" s="33">
        <v>875165</v>
      </c>
      <c r="H492" s="34">
        <v>2.9254458629916292E-4</v>
      </c>
    </row>
    <row r="493" spans="1:8">
      <c r="A493" s="17" t="s">
        <v>210</v>
      </c>
      <c r="B493" s="17" t="s">
        <v>243</v>
      </c>
      <c r="C493" s="32" t="s">
        <v>234</v>
      </c>
      <c r="D493" s="32" t="s">
        <v>234</v>
      </c>
      <c r="E493" s="32" t="s">
        <v>234</v>
      </c>
      <c r="F493" s="33" t="s">
        <v>234</v>
      </c>
      <c r="G493" s="33" t="s">
        <v>234</v>
      </c>
      <c r="H493" s="34" t="s">
        <v>234</v>
      </c>
    </row>
    <row r="494" spans="1:8">
      <c r="A494" s="17" t="s">
        <v>210</v>
      </c>
      <c r="B494" s="17" t="s">
        <v>244</v>
      </c>
      <c r="C494" s="32" t="s">
        <v>234</v>
      </c>
      <c r="D494" s="32" t="s">
        <v>234</v>
      </c>
      <c r="E494" s="32" t="s">
        <v>234</v>
      </c>
      <c r="F494" s="33" t="s">
        <v>234</v>
      </c>
      <c r="G494" s="33" t="s">
        <v>234</v>
      </c>
      <c r="H494" s="34" t="s">
        <v>234</v>
      </c>
    </row>
    <row r="495" spans="1:8">
      <c r="A495" s="17" t="s">
        <v>210</v>
      </c>
      <c r="B495" s="17" t="s">
        <v>245</v>
      </c>
      <c r="C495" s="32">
        <v>65</v>
      </c>
      <c r="D495" s="32">
        <v>778</v>
      </c>
      <c r="E495" s="32">
        <v>843</v>
      </c>
      <c r="F495" s="33">
        <v>18495245</v>
      </c>
      <c r="G495" s="33">
        <v>1109715</v>
      </c>
      <c r="H495" s="34">
        <v>3.7094846752895236E-4</v>
      </c>
    </row>
    <row r="496" spans="1:8">
      <c r="A496" s="17" t="s">
        <v>210</v>
      </c>
      <c r="B496" s="17" t="s">
        <v>246</v>
      </c>
      <c r="C496" s="32">
        <v>0</v>
      </c>
      <c r="D496" s="32">
        <v>85</v>
      </c>
      <c r="E496" s="32">
        <v>85</v>
      </c>
      <c r="F496" s="33">
        <v>10688675</v>
      </c>
      <c r="G496" s="33">
        <v>641320</v>
      </c>
      <c r="H496" s="34">
        <v>2.1437636798247092E-4</v>
      </c>
    </row>
    <row r="497" spans="1:8">
      <c r="A497" s="17" t="s">
        <v>210</v>
      </c>
      <c r="B497" s="17" t="s">
        <v>250</v>
      </c>
      <c r="C497" s="32">
        <v>60</v>
      </c>
      <c r="D497" s="32">
        <v>828</v>
      </c>
      <c r="E497" s="32">
        <v>888</v>
      </c>
      <c r="F497" s="33">
        <v>12430488</v>
      </c>
      <c r="G497" s="33">
        <v>740112</v>
      </c>
      <c r="H497" s="34">
        <v>2.4739992899058588E-4</v>
      </c>
    </row>
    <row r="498" spans="1:8">
      <c r="A498" s="17" t="s">
        <v>210</v>
      </c>
      <c r="B498" s="17" t="s">
        <v>807</v>
      </c>
      <c r="C498" s="32">
        <v>33</v>
      </c>
      <c r="D498" s="32">
        <v>241</v>
      </c>
      <c r="E498" s="32">
        <v>274</v>
      </c>
      <c r="F498" s="33">
        <v>2527991</v>
      </c>
      <c r="G498" s="33">
        <v>151679</v>
      </c>
      <c r="H498" s="34">
        <v>5.0702290774049163E-5</v>
      </c>
    </row>
    <row r="499" spans="1:8">
      <c r="A499" s="17" t="s">
        <v>210</v>
      </c>
      <c r="B499" s="17" t="s">
        <v>899</v>
      </c>
      <c r="C499" s="32">
        <v>1</v>
      </c>
      <c r="D499" s="32">
        <v>278</v>
      </c>
      <c r="E499" s="32">
        <v>279</v>
      </c>
      <c r="F499" s="33">
        <v>7089266</v>
      </c>
      <c r="G499" s="33">
        <v>425356</v>
      </c>
      <c r="H499" s="34">
        <v>1.42185296543928E-4</v>
      </c>
    </row>
    <row r="500" spans="1:8">
      <c r="A500" s="17" t="s">
        <v>210</v>
      </c>
      <c r="B500" s="17" t="s">
        <v>251</v>
      </c>
      <c r="C500" s="32">
        <v>16</v>
      </c>
      <c r="D500" s="32">
        <v>169</v>
      </c>
      <c r="E500" s="32">
        <v>185</v>
      </c>
      <c r="F500" s="33">
        <v>6113573</v>
      </c>
      <c r="G500" s="33">
        <v>366814</v>
      </c>
      <c r="H500" s="34">
        <v>1.2261624936868036E-4</v>
      </c>
    </row>
    <row r="501" spans="1:8">
      <c r="A501" s="17" t="s">
        <v>210</v>
      </c>
      <c r="B501" s="17" t="s">
        <v>853</v>
      </c>
      <c r="C501" s="32">
        <v>203</v>
      </c>
      <c r="D501" s="32">
        <v>2917</v>
      </c>
      <c r="E501" s="32">
        <v>3120</v>
      </c>
      <c r="F501" s="33">
        <v>94700675</v>
      </c>
      <c r="G501" s="33">
        <v>5676323</v>
      </c>
      <c r="H501" s="34">
        <v>1.8974451260452868E-3</v>
      </c>
    </row>
    <row r="502" spans="1:8">
      <c r="A502" s="17" t="s">
        <v>212</v>
      </c>
      <c r="B502" s="17" t="s">
        <v>240</v>
      </c>
      <c r="C502" s="32">
        <v>0</v>
      </c>
      <c r="D502" s="32">
        <v>60</v>
      </c>
      <c r="E502" s="32">
        <v>60</v>
      </c>
      <c r="F502" s="33">
        <v>543240</v>
      </c>
      <c r="G502" s="33">
        <v>32594</v>
      </c>
      <c r="H502" s="34">
        <v>1.0895314878719918E-5</v>
      </c>
    </row>
    <row r="503" spans="1:8">
      <c r="A503" s="17" t="s">
        <v>212</v>
      </c>
      <c r="B503" s="17" t="s">
        <v>241</v>
      </c>
      <c r="C503" s="32">
        <v>12</v>
      </c>
      <c r="D503" s="32">
        <v>62</v>
      </c>
      <c r="E503" s="32">
        <v>74</v>
      </c>
      <c r="F503" s="33">
        <v>10413934</v>
      </c>
      <c r="G503" s="33">
        <v>624836</v>
      </c>
      <c r="H503" s="34">
        <v>2.0886620137325392E-4</v>
      </c>
    </row>
    <row r="504" spans="1:8">
      <c r="A504" s="17" t="s">
        <v>212</v>
      </c>
      <c r="B504" s="17" t="s">
        <v>898</v>
      </c>
      <c r="C504" s="32">
        <v>41</v>
      </c>
      <c r="D504" s="32">
        <v>296</v>
      </c>
      <c r="E504" s="32">
        <v>337</v>
      </c>
      <c r="F504" s="33">
        <v>7006687</v>
      </c>
      <c r="G504" s="33">
        <v>420401</v>
      </c>
      <c r="H504" s="34">
        <v>1.4052897067953402E-4</v>
      </c>
    </row>
    <row r="505" spans="1:8">
      <c r="A505" s="17" t="s">
        <v>212</v>
      </c>
      <c r="B505" s="17" t="s">
        <v>242</v>
      </c>
      <c r="C505" s="32">
        <v>23</v>
      </c>
      <c r="D505" s="32">
        <v>98</v>
      </c>
      <c r="E505" s="32">
        <v>121</v>
      </c>
      <c r="F505" s="33">
        <v>10032633</v>
      </c>
      <c r="G505" s="33">
        <v>601958</v>
      </c>
      <c r="H505" s="34">
        <v>2.0121868913801572E-4</v>
      </c>
    </row>
    <row r="506" spans="1:8">
      <c r="A506" s="17" t="s">
        <v>212</v>
      </c>
      <c r="B506" s="17" t="s">
        <v>243</v>
      </c>
      <c r="C506" s="32" t="s">
        <v>234</v>
      </c>
      <c r="D506" s="32" t="s">
        <v>234</v>
      </c>
      <c r="E506" s="32" t="s">
        <v>234</v>
      </c>
      <c r="F506" s="33" t="s">
        <v>234</v>
      </c>
      <c r="G506" s="33" t="s">
        <v>234</v>
      </c>
      <c r="H506" s="34" t="s">
        <v>234</v>
      </c>
    </row>
    <row r="507" spans="1:8">
      <c r="A507" s="17" t="s">
        <v>212</v>
      </c>
      <c r="B507" s="17" t="s">
        <v>244</v>
      </c>
      <c r="C507" s="32" t="s">
        <v>234</v>
      </c>
      <c r="D507" s="32" t="s">
        <v>234</v>
      </c>
      <c r="E507" s="32" t="s">
        <v>234</v>
      </c>
      <c r="F507" s="33" t="s">
        <v>234</v>
      </c>
      <c r="G507" s="33" t="s">
        <v>234</v>
      </c>
      <c r="H507" s="34" t="s">
        <v>234</v>
      </c>
    </row>
    <row r="508" spans="1:8">
      <c r="A508" s="17" t="s">
        <v>212</v>
      </c>
      <c r="B508" s="17" t="s">
        <v>245</v>
      </c>
      <c r="C508" s="32">
        <v>151</v>
      </c>
      <c r="D508" s="32">
        <v>607</v>
      </c>
      <c r="E508" s="32">
        <v>758</v>
      </c>
      <c r="F508" s="33">
        <v>9805465</v>
      </c>
      <c r="G508" s="33">
        <v>588328</v>
      </c>
      <c r="H508" s="34">
        <v>1.9666253948479878E-4</v>
      </c>
    </row>
    <row r="509" spans="1:8">
      <c r="A509" s="17" t="s">
        <v>212</v>
      </c>
      <c r="B509" s="17" t="s">
        <v>246</v>
      </c>
      <c r="C509" s="32">
        <v>9</v>
      </c>
      <c r="D509" s="32">
        <v>86</v>
      </c>
      <c r="E509" s="32">
        <v>95</v>
      </c>
      <c r="F509" s="33">
        <v>3745355</v>
      </c>
      <c r="G509" s="33">
        <v>224721</v>
      </c>
      <c r="H509" s="34">
        <v>7.511830566548501E-5</v>
      </c>
    </row>
    <row r="510" spans="1:8">
      <c r="A510" s="17" t="s">
        <v>212</v>
      </c>
      <c r="B510" s="17" t="s">
        <v>250</v>
      </c>
      <c r="C510" s="32">
        <v>99</v>
      </c>
      <c r="D510" s="32">
        <v>1045</v>
      </c>
      <c r="E510" s="32">
        <v>1144</v>
      </c>
      <c r="F510" s="33">
        <v>12570726</v>
      </c>
      <c r="G510" s="33">
        <v>750371</v>
      </c>
      <c r="H510" s="34">
        <v>2.5082924221819791E-4</v>
      </c>
    </row>
    <row r="511" spans="1:8">
      <c r="A511" s="17" t="s">
        <v>212</v>
      </c>
      <c r="B511" s="17" t="s">
        <v>807</v>
      </c>
      <c r="C511" s="32">
        <v>81</v>
      </c>
      <c r="D511" s="32">
        <v>366</v>
      </c>
      <c r="E511" s="32">
        <v>447</v>
      </c>
      <c r="F511" s="33">
        <v>5315922</v>
      </c>
      <c r="G511" s="33">
        <v>317593</v>
      </c>
      <c r="H511" s="34">
        <v>1.0616296675085276E-4</v>
      </c>
    </row>
    <row r="512" spans="1:8">
      <c r="A512" s="17" t="s">
        <v>212</v>
      </c>
      <c r="B512" s="17" t="s">
        <v>899</v>
      </c>
      <c r="C512" s="32">
        <v>7</v>
      </c>
      <c r="D512" s="32">
        <v>303</v>
      </c>
      <c r="E512" s="32">
        <v>310</v>
      </c>
      <c r="F512" s="33">
        <v>10718118</v>
      </c>
      <c r="G512" s="33">
        <v>643087</v>
      </c>
      <c r="H512" s="34">
        <v>2.1496702949657469E-4</v>
      </c>
    </row>
    <row r="513" spans="1:8">
      <c r="A513" s="17" t="s">
        <v>212</v>
      </c>
      <c r="B513" s="17" t="s">
        <v>251</v>
      </c>
      <c r="C513" s="32">
        <v>11</v>
      </c>
      <c r="D513" s="32">
        <v>65</v>
      </c>
      <c r="E513" s="32">
        <v>76</v>
      </c>
      <c r="F513" s="33">
        <v>3956281</v>
      </c>
      <c r="G513" s="33">
        <v>237377</v>
      </c>
      <c r="H513" s="34">
        <v>7.9348872797628333E-5</v>
      </c>
    </row>
    <row r="514" spans="1:8">
      <c r="A514" s="17" t="s">
        <v>212</v>
      </c>
      <c r="B514" s="17" t="s">
        <v>853</v>
      </c>
      <c r="C514" s="32">
        <v>436</v>
      </c>
      <c r="D514" s="32">
        <v>3060</v>
      </c>
      <c r="E514" s="32">
        <v>3496</v>
      </c>
      <c r="F514" s="33">
        <v>79533020</v>
      </c>
      <c r="G514" s="33">
        <v>4766746</v>
      </c>
      <c r="H514" s="34">
        <v>1.5933975153978846E-3</v>
      </c>
    </row>
    <row r="515" spans="1:8">
      <c r="A515" s="17" t="s">
        <v>214</v>
      </c>
      <c r="B515" s="17" t="s">
        <v>240</v>
      </c>
      <c r="C515" s="32" t="s">
        <v>234</v>
      </c>
      <c r="D515" s="32" t="s">
        <v>234</v>
      </c>
      <c r="E515" s="32" t="s">
        <v>234</v>
      </c>
      <c r="F515" s="33" t="s">
        <v>234</v>
      </c>
      <c r="G515" s="33" t="s">
        <v>234</v>
      </c>
      <c r="H515" s="34" t="s">
        <v>234</v>
      </c>
    </row>
    <row r="516" spans="1:8">
      <c r="A516" s="17" t="s">
        <v>214</v>
      </c>
      <c r="B516" s="17" t="s">
        <v>241</v>
      </c>
      <c r="C516" s="32">
        <v>0</v>
      </c>
      <c r="D516" s="32">
        <v>37</v>
      </c>
      <c r="E516" s="32">
        <v>37</v>
      </c>
      <c r="F516" s="33">
        <v>5291381</v>
      </c>
      <c r="G516" s="33">
        <v>317483</v>
      </c>
      <c r="H516" s="34">
        <v>1.0612619665093685E-4</v>
      </c>
    </row>
    <row r="517" spans="1:8">
      <c r="A517" s="17" t="s">
        <v>214</v>
      </c>
      <c r="B517" s="17" t="s">
        <v>898</v>
      </c>
      <c r="C517" s="32">
        <v>62</v>
      </c>
      <c r="D517" s="32">
        <v>256</v>
      </c>
      <c r="E517" s="32">
        <v>318</v>
      </c>
      <c r="F517" s="33">
        <v>10944494</v>
      </c>
      <c r="G517" s="33">
        <v>656670</v>
      </c>
      <c r="H517" s="34">
        <v>2.1950746828891846E-4</v>
      </c>
    </row>
    <row r="518" spans="1:8">
      <c r="A518" s="17" t="s">
        <v>214</v>
      </c>
      <c r="B518" s="17" t="s">
        <v>242</v>
      </c>
      <c r="C518" s="32">
        <v>30</v>
      </c>
      <c r="D518" s="32">
        <v>271</v>
      </c>
      <c r="E518" s="32">
        <v>301</v>
      </c>
      <c r="F518" s="33">
        <v>36052033</v>
      </c>
      <c r="G518" s="33">
        <v>2162860</v>
      </c>
      <c r="H518" s="34">
        <v>7.229870754920587E-4</v>
      </c>
    </row>
    <row r="519" spans="1:8">
      <c r="A519" s="17" t="s">
        <v>214</v>
      </c>
      <c r="B519" s="17" t="s">
        <v>243</v>
      </c>
      <c r="C519" s="32" t="s">
        <v>234</v>
      </c>
      <c r="D519" s="32" t="s">
        <v>234</v>
      </c>
      <c r="E519" s="32" t="s">
        <v>234</v>
      </c>
      <c r="F519" s="33" t="s">
        <v>234</v>
      </c>
      <c r="G519" s="33" t="s">
        <v>234</v>
      </c>
      <c r="H519" s="34" t="s">
        <v>234</v>
      </c>
    </row>
    <row r="520" spans="1:8">
      <c r="A520" s="17" t="s">
        <v>214</v>
      </c>
      <c r="B520" s="17" t="s">
        <v>244</v>
      </c>
      <c r="C520" s="32">
        <v>19</v>
      </c>
      <c r="D520" s="32">
        <v>45</v>
      </c>
      <c r="E520" s="32">
        <v>64</v>
      </c>
      <c r="F520" s="33">
        <v>2561006</v>
      </c>
      <c r="G520" s="33">
        <v>153660</v>
      </c>
      <c r="H520" s="34">
        <v>5.136448684617115E-5</v>
      </c>
    </row>
    <row r="521" spans="1:8">
      <c r="A521" s="17" t="s">
        <v>214</v>
      </c>
      <c r="B521" s="17" t="s">
        <v>245</v>
      </c>
      <c r="C521" s="32">
        <v>136</v>
      </c>
      <c r="D521" s="32">
        <v>697</v>
      </c>
      <c r="E521" s="32">
        <v>833</v>
      </c>
      <c r="F521" s="33">
        <v>12962770</v>
      </c>
      <c r="G521" s="33">
        <v>777766</v>
      </c>
      <c r="H521" s="34">
        <v>2.5998666846543765E-4</v>
      </c>
    </row>
    <row r="522" spans="1:8">
      <c r="A522" s="17" t="s">
        <v>214</v>
      </c>
      <c r="B522" s="17" t="s">
        <v>246</v>
      </c>
      <c r="C522" s="32">
        <v>0</v>
      </c>
      <c r="D522" s="32">
        <v>62</v>
      </c>
      <c r="E522" s="32">
        <v>62</v>
      </c>
      <c r="F522" s="33">
        <v>9664241</v>
      </c>
      <c r="G522" s="33">
        <v>579854</v>
      </c>
      <c r="H522" s="34">
        <v>1.9382990469673128E-4</v>
      </c>
    </row>
    <row r="523" spans="1:8">
      <c r="A523" s="17" t="s">
        <v>214</v>
      </c>
      <c r="B523" s="17" t="s">
        <v>250</v>
      </c>
      <c r="C523" s="32">
        <v>70</v>
      </c>
      <c r="D523" s="32">
        <v>1064</v>
      </c>
      <c r="E523" s="32">
        <v>1134</v>
      </c>
      <c r="F523" s="33">
        <v>17334033</v>
      </c>
      <c r="G523" s="33">
        <v>1023392</v>
      </c>
      <c r="H523" s="34">
        <v>3.4209296448312369E-4</v>
      </c>
    </row>
    <row r="524" spans="1:8">
      <c r="A524" s="17" t="s">
        <v>214</v>
      </c>
      <c r="B524" s="17" t="s">
        <v>807</v>
      </c>
      <c r="C524" s="32">
        <v>60</v>
      </c>
      <c r="D524" s="32">
        <v>373</v>
      </c>
      <c r="E524" s="32">
        <v>433</v>
      </c>
      <c r="F524" s="33">
        <v>5393726</v>
      </c>
      <c r="G524" s="33">
        <v>323624</v>
      </c>
      <c r="H524" s="34">
        <v>1.0817897104715145E-4</v>
      </c>
    </row>
    <row r="525" spans="1:8">
      <c r="A525" s="17" t="s">
        <v>214</v>
      </c>
      <c r="B525" s="17" t="s">
        <v>899</v>
      </c>
      <c r="C525" s="32">
        <v>13</v>
      </c>
      <c r="D525" s="32">
        <v>369</v>
      </c>
      <c r="E525" s="32">
        <v>382</v>
      </c>
      <c r="F525" s="33">
        <v>14797769</v>
      </c>
      <c r="G525" s="33">
        <v>887866</v>
      </c>
      <c r="H525" s="34">
        <v>2.9679019574490819E-4</v>
      </c>
    </row>
    <row r="526" spans="1:8">
      <c r="A526" s="17" t="s">
        <v>214</v>
      </c>
      <c r="B526" s="17" t="s">
        <v>251</v>
      </c>
      <c r="C526" s="32">
        <v>19</v>
      </c>
      <c r="D526" s="32">
        <v>281</v>
      </c>
      <c r="E526" s="32">
        <v>300</v>
      </c>
      <c r="F526" s="33">
        <v>20586132</v>
      </c>
      <c r="G526" s="33">
        <v>1235168</v>
      </c>
      <c r="H526" s="34">
        <v>4.1288409793577724E-4</v>
      </c>
    </row>
    <row r="527" spans="1:8">
      <c r="A527" s="17" t="s">
        <v>214</v>
      </c>
      <c r="B527" s="17" t="s">
        <v>853</v>
      </c>
      <c r="C527" s="32">
        <v>421</v>
      </c>
      <c r="D527" s="32">
        <v>3512</v>
      </c>
      <c r="E527" s="32">
        <v>3933</v>
      </c>
      <c r="F527" s="33">
        <v>138956477</v>
      </c>
      <c r="G527" s="33">
        <v>8320477</v>
      </c>
      <c r="H527" s="34">
        <v>2.7813160967094207E-3</v>
      </c>
    </row>
    <row r="528" spans="1:8">
      <c r="A528" s="17" t="s">
        <v>216</v>
      </c>
      <c r="B528" s="17" t="s">
        <v>240</v>
      </c>
      <c r="C528" s="32" t="s">
        <v>234</v>
      </c>
      <c r="D528" s="32" t="s">
        <v>234</v>
      </c>
      <c r="E528" s="32" t="s">
        <v>234</v>
      </c>
      <c r="F528" s="33" t="s">
        <v>234</v>
      </c>
      <c r="G528" s="33" t="s">
        <v>234</v>
      </c>
      <c r="H528" s="34" t="s">
        <v>234</v>
      </c>
    </row>
    <row r="529" spans="1:8">
      <c r="A529" s="17" t="s">
        <v>216</v>
      </c>
      <c r="B529" s="17" t="s">
        <v>241</v>
      </c>
      <c r="C529" s="32" t="s">
        <v>234</v>
      </c>
      <c r="D529" s="32" t="s">
        <v>234</v>
      </c>
      <c r="E529" s="32" t="s">
        <v>234</v>
      </c>
      <c r="F529" s="33" t="s">
        <v>234</v>
      </c>
      <c r="G529" s="33" t="s">
        <v>234</v>
      </c>
      <c r="H529" s="34" t="s">
        <v>234</v>
      </c>
    </row>
    <row r="530" spans="1:8">
      <c r="A530" s="17" t="s">
        <v>216</v>
      </c>
      <c r="B530" s="17" t="s">
        <v>898</v>
      </c>
      <c r="C530" s="32">
        <v>35</v>
      </c>
      <c r="D530" s="32">
        <v>224</v>
      </c>
      <c r="E530" s="32">
        <v>259</v>
      </c>
      <c r="F530" s="33">
        <v>5324212</v>
      </c>
      <c r="G530" s="33">
        <v>319453</v>
      </c>
      <c r="H530" s="34">
        <v>1.0678471571306725E-4</v>
      </c>
    </row>
    <row r="531" spans="1:8">
      <c r="A531" s="17" t="s">
        <v>216</v>
      </c>
      <c r="B531" s="17" t="s">
        <v>242</v>
      </c>
      <c r="C531" s="32">
        <v>0</v>
      </c>
      <c r="D531" s="32">
        <v>145</v>
      </c>
      <c r="E531" s="32">
        <v>145</v>
      </c>
      <c r="F531" s="33">
        <v>18839890</v>
      </c>
      <c r="G531" s="33">
        <v>1130393</v>
      </c>
      <c r="H531" s="34">
        <v>3.7786057776587235E-4</v>
      </c>
    </row>
    <row r="532" spans="1:8">
      <c r="A532" s="17" t="s">
        <v>216</v>
      </c>
      <c r="B532" s="17" t="s">
        <v>243</v>
      </c>
      <c r="C532" s="32" t="s">
        <v>234</v>
      </c>
      <c r="D532" s="32" t="s">
        <v>234</v>
      </c>
      <c r="E532" s="32" t="s">
        <v>234</v>
      </c>
      <c r="F532" s="33" t="s">
        <v>234</v>
      </c>
      <c r="G532" s="33" t="s">
        <v>234</v>
      </c>
      <c r="H532" s="34" t="s">
        <v>234</v>
      </c>
    </row>
    <row r="533" spans="1:8">
      <c r="A533" s="17" t="s">
        <v>216</v>
      </c>
      <c r="B533" s="17" t="s">
        <v>244</v>
      </c>
      <c r="C533" s="32" t="s">
        <v>234</v>
      </c>
      <c r="D533" s="32" t="s">
        <v>234</v>
      </c>
      <c r="E533" s="32" t="s">
        <v>234</v>
      </c>
      <c r="F533" s="33" t="s">
        <v>234</v>
      </c>
      <c r="G533" s="33" t="s">
        <v>234</v>
      </c>
      <c r="H533" s="34" t="s">
        <v>234</v>
      </c>
    </row>
    <row r="534" spans="1:8">
      <c r="A534" s="17" t="s">
        <v>216</v>
      </c>
      <c r="B534" s="17" t="s">
        <v>245</v>
      </c>
      <c r="C534" s="32">
        <v>93</v>
      </c>
      <c r="D534" s="32">
        <v>536</v>
      </c>
      <c r="E534" s="32">
        <v>629</v>
      </c>
      <c r="F534" s="33">
        <v>19020884</v>
      </c>
      <c r="G534" s="33">
        <v>1141253</v>
      </c>
      <c r="H534" s="34">
        <v>3.8149078944847952E-4</v>
      </c>
    </row>
    <row r="535" spans="1:8">
      <c r="A535" s="17" t="s">
        <v>216</v>
      </c>
      <c r="B535" s="17" t="s">
        <v>246</v>
      </c>
      <c r="C535" s="32">
        <v>1</v>
      </c>
      <c r="D535" s="32">
        <v>121</v>
      </c>
      <c r="E535" s="32">
        <v>122</v>
      </c>
      <c r="F535" s="33">
        <v>8391994</v>
      </c>
      <c r="G535" s="33">
        <v>503520</v>
      </c>
      <c r="H535" s="34">
        <v>1.6831346099690288E-4</v>
      </c>
    </row>
    <row r="536" spans="1:8">
      <c r="A536" s="17" t="s">
        <v>216</v>
      </c>
      <c r="B536" s="17" t="s">
        <v>250</v>
      </c>
      <c r="C536" s="32">
        <v>50</v>
      </c>
      <c r="D536" s="32">
        <v>794</v>
      </c>
      <c r="E536" s="32">
        <v>844</v>
      </c>
      <c r="F536" s="33">
        <v>10253343</v>
      </c>
      <c r="G536" s="33">
        <v>614993</v>
      </c>
      <c r="H536" s="34">
        <v>2.0557594597805112E-4</v>
      </c>
    </row>
    <row r="537" spans="1:8">
      <c r="A537" s="17" t="s">
        <v>216</v>
      </c>
      <c r="B537" s="17" t="s">
        <v>807</v>
      </c>
      <c r="C537" s="32">
        <v>38</v>
      </c>
      <c r="D537" s="32">
        <v>163</v>
      </c>
      <c r="E537" s="32">
        <v>201</v>
      </c>
      <c r="F537" s="33">
        <v>1332252</v>
      </c>
      <c r="G537" s="33">
        <v>79935</v>
      </c>
      <c r="H537" s="34">
        <v>2.6720163061621055E-5</v>
      </c>
    </row>
    <row r="538" spans="1:8">
      <c r="A538" s="17" t="s">
        <v>216</v>
      </c>
      <c r="B538" s="17" t="s">
        <v>899</v>
      </c>
      <c r="C538" s="32">
        <v>28</v>
      </c>
      <c r="D538" s="32">
        <v>300</v>
      </c>
      <c r="E538" s="32">
        <v>328</v>
      </c>
      <c r="F538" s="33">
        <v>9792752</v>
      </c>
      <c r="G538" s="33">
        <v>587565</v>
      </c>
      <c r="H538" s="34">
        <v>1.9640748870083661E-4</v>
      </c>
    </row>
    <row r="539" spans="1:8">
      <c r="A539" s="17" t="s">
        <v>216</v>
      </c>
      <c r="B539" s="17" t="s">
        <v>251</v>
      </c>
      <c r="C539" s="32">
        <v>18</v>
      </c>
      <c r="D539" s="32">
        <v>214</v>
      </c>
      <c r="E539" s="32">
        <v>232</v>
      </c>
      <c r="F539" s="33">
        <v>82622577</v>
      </c>
      <c r="G539" s="33">
        <v>4957355</v>
      </c>
      <c r="H539" s="34">
        <v>1.6571130788058102E-3</v>
      </c>
    </row>
    <row r="540" spans="1:8">
      <c r="A540" s="17" t="s">
        <v>216</v>
      </c>
      <c r="B540" s="17" t="s">
        <v>853</v>
      </c>
      <c r="C540" s="32">
        <v>290</v>
      </c>
      <c r="D540" s="32">
        <v>2614</v>
      </c>
      <c r="E540" s="32">
        <v>2904</v>
      </c>
      <c r="F540" s="33">
        <v>163687838</v>
      </c>
      <c r="G540" s="33">
        <v>9821063</v>
      </c>
      <c r="H540" s="34">
        <v>3.2829224344586632E-3</v>
      </c>
    </row>
    <row r="541" spans="1:8">
      <c r="A541" s="17" t="s">
        <v>218</v>
      </c>
      <c r="B541" s="17" t="s">
        <v>240</v>
      </c>
      <c r="C541" s="32">
        <v>15</v>
      </c>
      <c r="D541" s="32">
        <v>73</v>
      </c>
      <c r="E541" s="32">
        <v>88</v>
      </c>
      <c r="F541" s="33">
        <v>1293833</v>
      </c>
      <c r="G541" s="33">
        <v>77630</v>
      </c>
      <c r="H541" s="34">
        <v>2.5949662331564928E-5</v>
      </c>
    </row>
    <row r="542" spans="1:8">
      <c r="A542" s="17" t="s">
        <v>218</v>
      </c>
      <c r="B542" s="17" t="s">
        <v>241</v>
      </c>
      <c r="C542" s="32">
        <v>0</v>
      </c>
      <c r="D542" s="32">
        <v>102</v>
      </c>
      <c r="E542" s="32">
        <v>102</v>
      </c>
      <c r="F542" s="33">
        <v>11361520</v>
      </c>
      <c r="G542" s="33">
        <v>681691</v>
      </c>
      <c r="H542" s="34">
        <v>2.2787132892524572E-4</v>
      </c>
    </row>
    <row r="543" spans="1:8">
      <c r="A543" s="17" t="s">
        <v>218</v>
      </c>
      <c r="B543" s="17" t="s">
        <v>898</v>
      </c>
      <c r="C543" s="32">
        <v>46</v>
      </c>
      <c r="D543" s="32">
        <v>362</v>
      </c>
      <c r="E543" s="32">
        <v>408</v>
      </c>
      <c r="F543" s="33">
        <v>13343817</v>
      </c>
      <c r="G543" s="33">
        <v>800629</v>
      </c>
      <c r="H543" s="34">
        <v>2.6762916659614191E-4</v>
      </c>
    </row>
    <row r="544" spans="1:8">
      <c r="A544" s="17" t="s">
        <v>218</v>
      </c>
      <c r="B544" s="17" t="s">
        <v>242</v>
      </c>
      <c r="C544" s="32">
        <v>40</v>
      </c>
      <c r="D544" s="32">
        <v>235</v>
      </c>
      <c r="E544" s="32">
        <v>275</v>
      </c>
      <c r="F544" s="33">
        <v>26885435</v>
      </c>
      <c r="G544" s="33">
        <v>1613126</v>
      </c>
      <c r="H544" s="34">
        <v>5.3922549269957499E-4</v>
      </c>
    </row>
    <row r="545" spans="1:8">
      <c r="A545" s="17" t="s">
        <v>218</v>
      </c>
      <c r="B545" s="17" t="s">
        <v>243</v>
      </c>
      <c r="C545" s="32">
        <v>1</v>
      </c>
      <c r="D545" s="32">
        <v>81</v>
      </c>
      <c r="E545" s="32">
        <v>82</v>
      </c>
      <c r="F545" s="33">
        <v>25889265</v>
      </c>
      <c r="G545" s="33">
        <v>1553356</v>
      </c>
      <c r="H545" s="34">
        <v>5.1924595749981153E-4</v>
      </c>
    </row>
    <row r="546" spans="1:8">
      <c r="A546" s="17" t="s">
        <v>218</v>
      </c>
      <c r="B546" s="17" t="s">
        <v>244</v>
      </c>
      <c r="C546" s="32">
        <v>29</v>
      </c>
      <c r="D546" s="32">
        <v>97</v>
      </c>
      <c r="E546" s="32">
        <v>126</v>
      </c>
      <c r="F546" s="33">
        <v>6451188</v>
      </c>
      <c r="G546" s="33">
        <v>387071</v>
      </c>
      <c r="H546" s="34">
        <v>1.2938763040501312E-4</v>
      </c>
    </row>
    <row r="547" spans="1:8">
      <c r="A547" s="17" t="s">
        <v>218</v>
      </c>
      <c r="B547" s="17" t="s">
        <v>245</v>
      </c>
      <c r="C547" s="32">
        <v>230</v>
      </c>
      <c r="D547" s="32">
        <v>989</v>
      </c>
      <c r="E547" s="32">
        <v>1219</v>
      </c>
      <c r="F547" s="33">
        <v>23192137</v>
      </c>
      <c r="G547" s="33">
        <v>1391528</v>
      </c>
      <c r="H547" s="34">
        <v>4.6515112359806621E-4</v>
      </c>
    </row>
    <row r="548" spans="1:8">
      <c r="A548" s="17" t="s">
        <v>218</v>
      </c>
      <c r="B548" s="17" t="s">
        <v>246</v>
      </c>
      <c r="C548" s="32">
        <v>1</v>
      </c>
      <c r="D548" s="32">
        <v>195</v>
      </c>
      <c r="E548" s="32">
        <v>196</v>
      </c>
      <c r="F548" s="33">
        <v>17522806</v>
      </c>
      <c r="G548" s="33">
        <v>1051368</v>
      </c>
      <c r="H548" s="34">
        <v>3.5144460371264657E-4</v>
      </c>
    </row>
    <row r="549" spans="1:8">
      <c r="A549" s="17" t="s">
        <v>218</v>
      </c>
      <c r="B549" s="17" t="s">
        <v>250</v>
      </c>
      <c r="C549" s="32">
        <v>97</v>
      </c>
      <c r="D549" s="32">
        <v>1570</v>
      </c>
      <c r="E549" s="32">
        <v>1667</v>
      </c>
      <c r="F549" s="33">
        <v>27286629</v>
      </c>
      <c r="G549" s="33">
        <v>1613719</v>
      </c>
      <c r="H549" s="34">
        <v>5.3942371696548527E-4</v>
      </c>
    </row>
    <row r="550" spans="1:8">
      <c r="A550" s="17" t="s">
        <v>218</v>
      </c>
      <c r="B550" s="17" t="s">
        <v>807</v>
      </c>
      <c r="C550" s="32">
        <v>105</v>
      </c>
      <c r="D550" s="32">
        <v>546</v>
      </c>
      <c r="E550" s="32">
        <v>651</v>
      </c>
      <c r="F550" s="33">
        <v>12316482</v>
      </c>
      <c r="G550" s="33">
        <v>738989</v>
      </c>
      <c r="H550" s="34">
        <v>2.4702453969780797E-4</v>
      </c>
    </row>
    <row r="551" spans="1:8">
      <c r="A551" s="17" t="s">
        <v>218</v>
      </c>
      <c r="B551" s="17" t="s">
        <v>899</v>
      </c>
      <c r="C551" s="32">
        <v>40</v>
      </c>
      <c r="D551" s="32">
        <v>458</v>
      </c>
      <c r="E551" s="32">
        <v>498</v>
      </c>
      <c r="F551" s="33">
        <v>15378255</v>
      </c>
      <c r="G551" s="33">
        <v>922695</v>
      </c>
      <c r="H551" s="34">
        <v>3.084326121991923E-4</v>
      </c>
    </row>
    <row r="552" spans="1:8">
      <c r="A552" s="17" t="s">
        <v>218</v>
      </c>
      <c r="B552" s="17" t="s">
        <v>251</v>
      </c>
      <c r="C552" s="32">
        <v>48</v>
      </c>
      <c r="D552" s="32">
        <v>231</v>
      </c>
      <c r="E552" s="32">
        <v>279</v>
      </c>
      <c r="F552" s="33">
        <v>24415177</v>
      </c>
      <c r="G552" s="33">
        <v>1464911</v>
      </c>
      <c r="H552" s="34">
        <v>4.8968112579924142E-4</v>
      </c>
    </row>
    <row r="553" spans="1:8">
      <c r="A553" s="17" t="s">
        <v>218</v>
      </c>
      <c r="B553" s="17" t="s">
        <v>853</v>
      </c>
      <c r="C553" s="32">
        <v>652</v>
      </c>
      <c r="D553" s="32">
        <v>4939</v>
      </c>
      <c r="E553" s="32">
        <v>5591</v>
      </c>
      <c r="F553" s="33">
        <v>205336543</v>
      </c>
      <c r="G553" s="33">
        <v>12296714</v>
      </c>
      <c r="H553" s="34">
        <v>4.1104672947034271E-3</v>
      </c>
    </row>
    <row r="554" spans="1:8">
      <c r="A554" s="17" t="s">
        <v>220</v>
      </c>
      <c r="B554" s="17" t="s">
        <v>240</v>
      </c>
      <c r="C554" s="32" t="s">
        <v>234</v>
      </c>
      <c r="D554" s="32" t="s">
        <v>234</v>
      </c>
      <c r="E554" s="32" t="s">
        <v>234</v>
      </c>
      <c r="F554" s="33" t="s">
        <v>234</v>
      </c>
      <c r="G554" s="33" t="s">
        <v>234</v>
      </c>
      <c r="H554" s="34" t="s">
        <v>234</v>
      </c>
    </row>
    <row r="555" spans="1:8">
      <c r="A555" s="17" t="s">
        <v>220</v>
      </c>
      <c r="B555" s="17" t="s">
        <v>241</v>
      </c>
      <c r="C555" s="32" t="s">
        <v>234</v>
      </c>
      <c r="D555" s="32" t="s">
        <v>234</v>
      </c>
      <c r="E555" s="32" t="s">
        <v>234</v>
      </c>
      <c r="F555" s="33" t="s">
        <v>234</v>
      </c>
      <c r="G555" s="33" t="s">
        <v>234</v>
      </c>
      <c r="H555" s="34" t="s">
        <v>234</v>
      </c>
    </row>
    <row r="556" spans="1:8">
      <c r="A556" s="17" t="s">
        <v>220</v>
      </c>
      <c r="B556" s="17" t="s">
        <v>898</v>
      </c>
      <c r="C556" s="32">
        <v>29</v>
      </c>
      <c r="D556" s="32">
        <v>312</v>
      </c>
      <c r="E556" s="32">
        <v>341</v>
      </c>
      <c r="F556" s="33">
        <v>15265279</v>
      </c>
      <c r="G556" s="33">
        <v>915917</v>
      </c>
      <c r="H556" s="34">
        <v>3.0616690549710104E-4</v>
      </c>
    </row>
    <row r="557" spans="1:8">
      <c r="A557" s="17" t="s">
        <v>220</v>
      </c>
      <c r="B557" s="17" t="s">
        <v>242</v>
      </c>
      <c r="C557" s="32">
        <v>27</v>
      </c>
      <c r="D557" s="32">
        <v>181</v>
      </c>
      <c r="E557" s="32">
        <v>208</v>
      </c>
      <c r="F557" s="33">
        <v>16000914</v>
      </c>
      <c r="G557" s="33">
        <v>960055</v>
      </c>
      <c r="H557" s="34">
        <v>3.2092107522517797E-4</v>
      </c>
    </row>
    <row r="558" spans="1:8">
      <c r="A558" s="17" t="s">
        <v>220</v>
      </c>
      <c r="B558" s="17" t="s">
        <v>243</v>
      </c>
      <c r="C558" s="32" t="s">
        <v>234</v>
      </c>
      <c r="D558" s="32" t="s">
        <v>234</v>
      </c>
      <c r="E558" s="32" t="s">
        <v>234</v>
      </c>
      <c r="F558" s="33" t="s">
        <v>234</v>
      </c>
      <c r="G558" s="33" t="s">
        <v>234</v>
      </c>
      <c r="H558" s="34" t="s">
        <v>234</v>
      </c>
    </row>
    <row r="559" spans="1:8">
      <c r="A559" s="17" t="s">
        <v>220</v>
      </c>
      <c r="B559" s="17" t="s">
        <v>244</v>
      </c>
      <c r="C559" s="32" t="s">
        <v>234</v>
      </c>
      <c r="D559" s="32" t="s">
        <v>234</v>
      </c>
      <c r="E559" s="32" t="s">
        <v>234</v>
      </c>
      <c r="F559" s="33" t="s">
        <v>234</v>
      </c>
      <c r="G559" s="33" t="s">
        <v>234</v>
      </c>
      <c r="H559" s="34" t="s">
        <v>234</v>
      </c>
    </row>
    <row r="560" spans="1:8">
      <c r="A560" s="17" t="s">
        <v>220</v>
      </c>
      <c r="B560" s="17" t="s">
        <v>245</v>
      </c>
      <c r="C560" s="32">
        <v>119</v>
      </c>
      <c r="D560" s="32">
        <v>520</v>
      </c>
      <c r="E560" s="32">
        <v>639</v>
      </c>
      <c r="F560" s="33">
        <v>10324520</v>
      </c>
      <c r="G560" s="33">
        <v>619471</v>
      </c>
      <c r="H560" s="34">
        <v>2.0707282331826427E-4</v>
      </c>
    </row>
    <row r="561" spans="1:8">
      <c r="A561" s="17" t="s">
        <v>220</v>
      </c>
      <c r="B561" s="17" t="s">
        <v>246</v>
      </c>
      <c r="C561" s="32">
        <v>0</v>
      </c>
      <c r="D561" s="32">
        <v>98</v>
      </c>
      <c r="E561" s="32">
        <v>98</v>
      </c>
      <c r="F561" s="33">
        <v>6941796</v>
      </c>
      <c r="G561" s="33">
        <v>416508</v>
      </c>
      <c r="H561" s="34">
        <v>1.3922764341614639E-4</v>
      </c>
    </row>
    <row r="562" spans="1:8">
      <c r="A562" s="17" t="s">
        <v>220</v>
      </c>
      <c r="B562" s="17" t="s">
        <v>250</v>
      </c>
      <c r="C562" s="32">
        <v>46</v>
      </c>
      <c r="D562" s="32">
        <v>1102</v>
      </c>
      <c r="E562" s="32">
        <v>1148</v>
      </c>
      <c r="F562" s="33">
        <v>18331758</v>
      </c>
      <c r="G562" s="33">
        <v>1091588</v>
      </c>
      <c r="H562" s="34">
        <v>3.6488908933644587E-4</v>
      </c>
    </row>
    <row r="563" spans="1:8">
      <c r="A563" s="17" t="s">
        <v>220</v>
      </c>
      <c r="B563" s="17" t="s">
        <v>807</v>
      </c>
      <c r="C563" s="32">
        <v>59</v>
      </c>
      <c r="D563" s="32">
        <v>334</v>
      </c>
      <c r="E563" s="32">
        <v>393</v>
      </c>
      <c r="F563" s="33">
        <v>9280620</v>
      </c>
      <c r="G563" s="33">
        <v>556837</v>
      </c>
      <c r="H563" s="34">
        <v>1.8613592842614478E-4</v>
      </c>
    </row>
    <row r="564" spans="1:8">
      <c r="A564" s="17" t="s">
        <v>220</v>
      </c>
      <c r="B564" s="17" t="s">
        <v>899</v>
      </c>
      <c r="C564" s="32">
        <v>14</v>
      </c>
      <c r="D564" s="32">
        <v>244</v>
      </c>
      <c r="E564" s="32">
        <v>258</v>
      </c>
      <c r="F564" s="33">
        <v>7624831</v>
      </c>
      <c r="G564" s="33">
        <v>457490</v>
      </c>
      <c r="H564" s="34">
        <v>1.529268455502723E-4</v>
      </c>
    </row>
    <row r="565" spans="1:8">
      <c r="A565" s="17" t="s">
        <v>220</v>
      </c>
      <c r="B565" s="17" t="s">
        <v>251</v>
      </c>
      <c r="C565" s="32">
        <v>28</v>
      </c>
      <c r="D565" s="32">
        <v>160</v>
      </c>
      <c r="E565" s="32">
        <v>188</v>
      </c>
      <c r="F565" s="33">
        <v>4083475</v>
      </c>
      <c r="G565" s="33">
        <v>245008</v>
      </c>
      <c r="H565" s="34">
        <v>8.1899714910885736E-5</v>
      </c>
    </row>
    <row r="566" spans="1:8">
      <c r="A566" s="17" t="s">
        <v>220</v>
      </c>
      <c r="B566" s="17" t="s">
        <v>853</v>
      </c>
      <c r="C566" s="32">
        <v>362</v>
      </c>
      <c r="D566" s="32">
        <v>3053</v>
      </c>
      <c r="E566" s="32">
        <v>3415</v>
      </c>
      <c r="F566" s="33">
        <v>92330061</v>
      </c>
      <c r="G566" s="33">
        <v>5531486</v>
      </c>
      <c r="H566" s="34">
        <v>1.8490299354860073E-3</v>
      </c>
    </row>
    <row r="567" spans="1:8">
      <c r="A567" s="17" t="s">
        <v>222</v>
      </c>
      <c r="B567" s="17" t="s">
        <v>240</v>
      </c>
      <c r="C567" s="32">
        <v>27</v>
      </c>
      <c r="D567" s="32">
        <v>74</v>
      </c>
      <c r="E567" s="32">
        <v>101</v>
      </c>
      <c r="F567" s="33">
        <v>1806004</v>
      </c>
      <c r="G567" s="33">
        <v>108360</v>
      </c>
      <c r="H567" s="34">
        <v>3.6221891153527956E-5</v>
      </c>
    </row>
    <row r="568" spans="1:8">
      <c r="A568" s="17" t="s">
        <v>222</v>
      </c>
      <c r="B568" s="17" t="s">
        <v>241</v>
      </c>
      <c r="C568" s="32">
        <v>0</v>
      </c>
      <c r="D568" s="32">
        <v>46</v>
      </c>
      <c r="E568" s="32">
        <v>46</v>
      </c>
      <c r="F568" s="33">
        <v>3171857</v>
      </c>
      <c r="G568" s="33">
        <v>190311</v>
      </c>
      <c r="H568" s="34">
        <v>6.3615949864516977E-5</v>
      </c>
    </row>
    <row r="569" spans="1:8">
      <c r="A569" s="17" t="s">
        <v>222</v>
      </c>
      <c r="B569" s="17" t="s">
        <v>898</v>
      </c>
      <c r="C569" s="32">
        <v>57</v>
      </c>
      <c r="D569" s="32">
        <v>422</v>
      </c>
      <c r="E569" s="32">
        <v>479</v>
      </c>
      <c r="F569" s="33">
        <v>18667627</v>
      </c>
      <c r="G569" s="33">
        <v>1120058</v>
      </c>
      <c r="H569" s="34">
        <v>3.7440585974195478E-4</v>
      </c>
    </row>
    <row r="570" spans="1:8">
      <c r="A570" s="17" t="s">
        <v>222</v>
      </c>
      <c r="B570" s="17" t="s">
        <v>242</v>
      </c>
      <c r="C570" s="32">
        <v>13</v>
      </c>
      <c r="D570" s="32">
        <v>217</v>
      </c>
      <c r="E570" s="32">
        <v>230</v>
      </c>
      <c r="F570" s="33">
        <v>29333221</v>
      </c>
      <c r="G570" s="33">
        <v>1759993</v>
      </c>
      <c r="H570" s="34">
        <v>5.8831925873912086E-4</v>
      </c>
    </row>
    <row r="571" spans="1:8">
      <c r="A571" s="17" t="s">
        <v>222</v>
      </c>
      <c r="B571" s="17" t="s">
        <v>243</v>
      </c>
      <c r="C571" s="32">
        <v>4</v>
      </c>
      <c r="D571" s="32">
        <v>97</v>
      </c>
      <c r="E571" s="32">
        <v>101</v>
      </c>
      <c r="F571" s="33">
        <v>45038020</v>
      </c>
      <c r="G571" s="33">
        <v>2702281</v>
      </c>
      <c r="H571" s="34">
        <v>9.0330129428060804E-4</v>
      </c>
    </row>
    <row r="572" spans="1:8">
      <c r="A572" s="17" t="s">
        <v>222</v>
      </c>
      <c r="B572" s="17" t="s">
        <v>244</v>
      </c>
      <c r="C572" s="32">
        <v>0</v>
      </c>
      <c r="D572" s="32">
        <v>77</v>
      </c>
      <c r="E572" s="32">
        <v>77</v>
      </c>
      <c r="F572" s="33">
        <v>3839929</v>
      </c>
      <c r="G572" s="33">
        <v>230396</v>
      </c>
      <c r="H572" s="34">
        <v>7.7015308547510411E-5</v>
      </c>
    </row>
    <row r="573" spans="1:8">
      <c r="A573" s="17" t="s">
        <v>222</v>
      </c>
      <c r="B573" s="17" t="s">
        <v>245</v>
      </c>
      <c r="C573" s="32">
        <v>97</v>
      </c>
      <c r="D573" s="32">
        <v>799</v>
      </c>
      <c r="E573" s="32">
        <v>896</v>
      </c>
      <c r="F573" s="33">
        <v>78765984</v>
      </c>
      <c r="G573" s="33">
        <v>4725959</v>
      </c>
      <c r="H573" s="34">
        <v>1.5797634966227005E-3</v>
      </c>
    </row>
    <row r="574" spans="1:8">
      <c r="A574" s="17" t="s">
        <v>222</v>
      </c>
      <c r="B574" s="17" t="s">
        <v>246</v>
      </c>
      <c r="C574" s="32">
        <v>4</v>
      </c>
      <c r="D574" s="32">
        <v>113</v>
      </c>
      <c r="E574" s="32">
        <v>117</v>
      </c>
      <c r="F574" s="33">
        <v>7851337</v>
      </c>
      <c r="G574" s="33">
        <v>471080</v>
      </c>
      <c r="H574" s="34">
        <v>1.5746962425806525E-4</v>
      </c>
    </row>
    <row r="575" spans="1:8">
      <c r="A575" s="17" t="s">
        <v>222</v>
      </c>
      <c r="B575" s="17" t="s">
        <v>250</v>
      </c>
      <c r="C575" s="32">
        <v>164</v>
      </c>
      <c r="D575" s="32">
        <v>1533</v>
      </c>
      <c r="E575" s="32">
        <v>1697</v>
      </c>
      <c r="F575" s="33">
        <v>26518729</v>
      </c>
      <c r="G575" s="33">
        <v>1566163</v>
      </c>
      <c r="H575" s="34">
        <v>5.2352699995093029E-4</v>
      </c>
    </row>
    <row r="576" spans="1:8">
      <c r="A576" s="17" t="s">
        <v>222</v>
      </c>
      <c r="B576" s="17" t="s">
        <v>807</v>
      </c>
      <c r="C576" s="32">
        <v>44</v>
      </c>
      <c r="D576" s="32">
        <v>468</v>
      </c>
      <c r="E576" s="32">
        <v>512</v>
      </c>
      <c r="F576" s="33">
        <v>7573426</v>
      </c>
      <c r="G576" s="33">
        <v>454406</v>
      </c>
      <c r="H576" s="34">
        <v>1.518959456580844E-4</v>
      </c>
    </row>
    <row r="577" spans="1:8">
      <c r="A577" s="17" t="s">
        <v>222</v>
      </c>
      <c r="B577" s="17" t="s">
        <v>899</v>
      </c>
      <c r="C577" s="32">
        <v>39</v>
      </c>
      <c r="D577" s="32">
        <v>290</v>
      </c>
      <c r="E577" s="32">
        <v>329</v>
      </c>
      <c r="F577" s="33">
        <v>34984397</v>
      </c>
      <c r="G577" s="33">
        <v>2099064</v>
      </c>
      <c r="H577" s="34">
        <v>7.0166175463537287E-4</v>
      </c>
    </row>
    <row r="578" spans="1:8">
      <c r="A578" s="17" t="s">
        <v>222</v>
      </c>
      <c r="B578" s="17" t="s">
        <v>251</v>
      </c>
      <c r="C578" s="32">
        <v>28</v>
      </c>
      <c r="D578" s="32">
        <v>168</v>
      </c>
      <c r="E578" s="32">
        <v>196</v>
      </c>
      <c r="F578" s="33">
        <v>13095289</v>
      </c>
      <c r="G578" s="33">
        <v>785717</v>
      </c>
      <c r="H578" s="34">
        <v>2.6264447814208682E-4</v>
      </c>
    </row>
    <row r="579" spans="1:8">
      <c r="A579" s="17" t="s">
        <v>222</v>
      </c>
      <c r="B579" s="17" t="s">
        <v>853</v>
      </c>
      <c r="C579" s="32">
        <v>477</v>
      </c>
      <c r="D579" s="32">
        <v>4304</v>
      </c>
      <c r="E579" s="32">
        <v>4781</v>
      </c>
      <c r="F579" s="33">
        <v>270645820</v>
      </c>
      <c r="G579" s="33">
        <v>16213789</v>
      </c>
      <c r="H579" s="34">
        <v>5.4198421958681145E-3</v>
      </c>
    </row>
    <row r="580" spans="1:8">
      <c r="A580" s="17" t="s">
        <v>224</v>
      </c>
      <c r="B580" s="17" t="s">
        <v>240</v>
      </c>
      <c r="C580" s="32">
        <v>0</v>
      </c>
      <c r="D580" s="32">
        <v>27</v>
      </c>
      <c r="E580" s="32">
        <v>27</v>
      </c>
      <c r="F580" s="33">
        <v>479587</v>
      </c>
      <c r="G580" s="33">
        <v>28775</v>
      </c>
      <c r="H580" s="34">
        <v>9.6187238643666205E-6</v>
      </c>
    </row>
    <row r="581" spans="1:8">
      <c r="A581" s="17" t="s">
        <v>224</v>
      </c>
      <c r="B581" s="17" t="s">
        <v>241</v>
      </c>
      <c r="C581" s="32">
        <v>0</v>
      </c>
      <c r="D581" s="32">
        <v>105</v>
      </c>
      <c r="E581" s="32">
        <v>105</v>
      </c>
      <c r="F581" s="33">
        <v>18211131</v>
      </c>
      <c r="G581" s="33">
        <v>1092668</v>
      </c>
      <c r="H581" s="34">
        <v>3.6525010486289301E-4</v>
      </c>
    </row>
    <row r="582" spans="1:8">
      <c r="A582" s="17" t="s">
        <v>224</v>
      </c>
      <c r="B582" s="17" t="s">
        <v>898</v>
      </c>
      <c r="C582" s="32">
        <v>24</v>
      </c>
      <c r="D582" s="32">
        <v>202</v>
      </c>
      <c r="E582" s="32">
        <v>226</v>
      </c>
      <c r="F582" s="33">
        <v>5566662</v>
      </c>
      <c r="G582" s="33">
        <v>334000</v>
      </c>
      <c r="H582" s="34">
        <v>1.1164739429012863E-4</v>
      </c>
    </row>
    <row r="583" spans="1:8">
      <c r="A583" s="17" t="s">
        <v>224</v>
      </c>
      <c r="B583" s="17" t="s">
        <v>242</v>
      </c>
      <c r="C583" s="32">
        <v>0</v>
      </c>
      <c r="D583" s="32">
        <v>155</v>
      </c>
      <c r="E583" s="32">
        <v>155</v>
      </c>
      <c r="F583" s="33">
        <v>16228274</v>
      </c>
      <c r="G583" s="33">
        <v>973696</v>
      </c>
      <c r="H583" s="34">
        <v>3.2548090188838646E-4</v>
      </c>
    </row>
    <row r="584" spans="1:8">
      <c r="A584" s="17" t="s">
        <v>224</v>
      </c>
      <c r="B584" s="17" t="s">
        <v>243</v>
      </c>
      <c r="C584" s="32">
        <v>0</v>
      </c>
      <c r="D584" s="32">
        <v>49</v>
      </c>
      <c r="E584" s="32">
        <v>49</v>
      </c>
      <c r="F584" s="33">
        <v>3426115</v>
      </c>
      <c r="G584" s="33">
        <v>205567</v>
      </c>
      <c r="H584" s="34">
        <v>6.8715628449218184E-5</v>
      </c>
    </row>
    <row r="585" spans="1:8">
      <c r="A585" s="17" t="s">
        <v>224</v>
      </c>
      <c r="B585" s="17" t="s">
        <v>244</v>
      </c>
      <c r="C585" s="32">
        <v>0</v>
      </c>
      <c r="D585" s="32">
        <v>91</v>
      </c>
      <c r="E585" s="32">
        <v>91</v>
      </c>
      <c r="F585" s="33">
        <v>4204519</v>
      </c>
      <c r="G585" s="33">
        <v>252271</v>
      </c>
      <c r="H585" s="34">
        <v>8.432754432624263E-5</v>
      </c>
    </row>
    <row r="586" spans="1:8">
      <c r="A586" s="17" t="s">
        <v>224</v>
      </c>
      <c r="B586" s="17" t="s">
        <v>245</v>
      </c>
      <c r="C586" s="32">
        <v>63</v>
      </c>
      <c r="D586" s="32">
        <v>634</v>
      </c>
      <c r="E586" s="32">
        <v>697</v>
      </c>
      <c r="F586" s="33">
        <v>17265199</v>
      </c>
      <c r="G586" s="33">
        <v>1035912</v>
      </c>
      <c r="H586" s="34">
        <v>3.4627807040082552E-4</v>
      </c>
    </row>
    <row r="587" spans="1:8">
      <c r="A587" s="17" t="s">
        <v>224</v>
      </c>
      <c r="B587" s="17" t="s">
        <v>246</v>
      </c>
      <c r="C587" s="32">
        <v>1</v>
      </c>
      <c r="D587" s="32">
        <v>86</v>
      </c>
      <c r="E587" s="32">
        <v>87</v>
      </c>
      <c r="F587" s="33">
        <v>5424414</v>
      </c>
      <c r="G587" s="33">
        <v>325465</v>
      </c>
      <c r="H587" s="34">
        <v>1.0879436881028956E-4</v>
      </c>
    </row>
    <row r="588" spans="1:8">
      <c r="A588" s="17" t="s">
        <v>224</v>
      </c>
      <c r="B588" s="17" t="s">
        <v>250</v>
      </c>
      <c r="C588" s="32">
        <v>61</v>
      </c>
      <c r="D588" s="32">
        <v>808</v>
      </c>
      <c r="E588" s="32">
        <v>869</v>
      </c>
      <c r="F588" s="33">
        <v>18802021</v>
      </c>
      <c r="G588" s="33">
        <v>1120715</v>
      </c>
      <c r="H588" s="34">
        <v>3.7462547752054341E-4</v>
      </c>
    </row>
    <row r="589" spans="1:8">
      <c r="A589" s="17" t="s">
        <v>224</v>
      </c>
      <c r="B589" s="17" t="s">
        <v>807</v>
      </c>
      <c r="C589" s="32">
        <v>51</v>
      </c>
      <c r="D589" s="32">
        <v>411</v>
      </c>
      <c r="E589" s="32">
        <v>462</v>
      </c>
      <c r="F589" s="33">
        <v>12548861</v>
      </c>
      <c r="G589" s="33">
        <v>752932</v>
      </c>
      <c r="H589" s="34">
        <v>2.5168531699896747E-4</v>
      </c>
    </row>
    <row r="590" spans="1:8">
      <c r="A590" s="17" t="s">
        <v>224</v>
      </c>
      <c r="B590" s="17" t="s">
        <v>899</v>
      </c>
      <c r="C590" s="32">
        <v>13</v>
      </c>
      <c r="D590" s="32">
        <v>129</v>
      </c>
      <c r="E590" s="32">
        <v>142</v>
      </c>
      <c r="F590" s="33">
        <v>3365140</v>
      </c>
      <c r="G590" s="33">
        <v>201908</v>
      </c>
      <c r="H590" s="34">
        <v>6.7492521216560753E-5</v>
      </c>
    </row>
    <row r="591" spans="1:8">
      <c r="A591" s="17" t="s">
        <v>224</v>
      </c>
      <c r="B591" s="17" t="s">
        <v>251</v>
      </c>
      <c r="C591" s="32">
        <v>15</v>
      </c>
      <c r="D591" s="32">
        <v>93</v>
      </c>
      <c r="E591" s="32">
        <v>108</v>
      </c>
      <c r="F591" s="33">
        <v>6262178</v>
      </c>
      <c r="G591" s="33">
        <v>375731</v>
      </c>
      <c r="H591" s="34">
        <v>1.2559696737731831E-4</v>
      </c>
    </row>
    <row r="592" spans="1:8">
      <c r="A592" s="17" t="s">
        <v>224</v>
      </c>
      <c r="B592" s="17" t="s">
        <v>853</v>
      </c>
      <c r="C592" s="32">
        <v>228</v>
      </c>
      <c r="D592" s="32">
        <v>2790</v>
      </c>
      <c r="E592" s="32">
        <v>3018</v>
      </c>
      <c r="F592" s="33">
        <v>111784101</v>
      </c>
      <c r="G592" s="33">
        <v>6699640</v>
      </c>
      <c r="H592" s="34">
        <v>2.2395130200057404E-3</v>
      </c>
    </row>
    <row r="593" spans="1:8">
      <c r="A593" s="17" t="s">
        <v>226</v>
      </c>
      <c r="B593" s="17" t="s">
        <v>240</v>
      </c>
      <c r="C593" s="32" t="s">
        <v>234</v>
      </c>
      <c r="D593" s="32" t="s">
        <v>234</v>
      </c>
      <c r="E593" s="32" t="s">
        <v>234</v>
      </c>
      <c r="F593" s="33" t="s">
        <v>234</v>
      </c>
      <c r="G593" s="33" t="s">
        <v>234</v>
      </c>
      <c r="H593" s="34" t="s">
        <v>234</v>
      </c>
    </row>
    <row r="594" spans="1:8">
      <c r="A594" s="17" t="s">
        <v>226</v>
      </c>
      <c r="B594" s="17" t="s">
        <v>241</v>
      </c>
      <c r="C594" s="32">
        <v>5</v>
      </c>
      <c r="D594" s="32">
        <v>60</v>
      </c>
      <c r="E594" s="32">
        <v>65</v>
      </c>
      <c r="F594" s="33">
        <v>5852990</v>
      </c>
      <c r="G594" s="33">
        <v>351179</v>
      </c>
      <c r="H594" s="34">
        <v>1.1738988107608707E-4</v>
      </c>
    </row>
    <row r="595" spans="1:8">
      <c r="A595" s="17" t="s">
        <v>226</v>
      </c>
      <c r="B595" s="17" t="s">
        <v>898</v>
      </c>
      <c r="C595" s="32">
        <v>0</v>
      </c>
      <c r="D595" s="32">
        <v>259</v>
      </c>
      <c r="E595" s="32">
        <v>259</v>
      </c>
      <c r="F595" s="33">
        <v>9593437</v>
      </c>
      <c r="G595" s="33">
        <v>575606</v>
      </c>
      <c r="H595" s="34">
        <v>1.9240991029270593E-4</v>
      </c>
    </row>
    <row r="596" spans="1:8">
      <c r="A596" s="17" t="s">
        <v>226</v>
      </c>
      <c r="B596" s="17" t="s">
        <v>242</v>
      </c>
      <c r="C596" s="32">
        <v>15</v>
      </c>
      <c r="D596" s="32">
        <v>156</v>
      </c>
      <c r="E596" s="32">
        <v>171</v>
      </c>
      <c r="F596" s="33">
        <v>19564288</v>
      </c>
      <c r="G596" s="33">
        <v>1173857</v>
      </c>
      <c r="H596" s="34">
        <v>3.9238944706355543E-4</v>
      </c>
    </row>
    <row r="597" spans="1:8">
      <c r="A597" s="17" t="s">
        <v>226</v>
      </c>
      <c r="B597" s="17" t="s">
        <v>243</v>
      </c>
      <c r="C597" s="32" t="s">
        <v>234</v>
      </c>
      <c r="D597" s="32" t="s">
        <v>234</v>
      </c>
      <c r="E597" s="32" t="s">
        <v>234</v>
      </c>
      <c r="F597" s="33" t="s">
        <v>234</v>
      </c>
      <c r="G597" s="33" t="s">
        <v>234</v>
      </c>
      <c r="H597" s="34" t="s">
        <v>234</v>
      </c>
    </row>
    <row r="598" spans="1:8">
      <c r="A598" s="17" t="s">
        <v>226</v>
      </c>
      <c r="B598" s="17" t="s">
        <v>244</v>
      </c>
      <c r="C598" s="32">
        <v>12</v>
      </c>
      <c r="D598" s="32">
        <v>51</v>
      </c>
      <c r="E598" s="32">
        <v>63</v>
      </c>
      <c r="F598" s="33">
        <v>2745144</v>
      </c>
      <c r="G598" s="33">
        <v>164709</v>
      </c>
      <c r="H598" s="34">
        <v>5.5057876245906575E-5</v>
      </c>
    </row>
    <row r="599" spans="1:8">
      <c r="A599" s="17" t="s">
        <v>226</v>
      </c>
      <c r="B599" s="17" t="s">
        <v>245</v>
      </c>
      <c r="C599" s="32">
        <v>59</v>
      </c>
      <c r="D599" s="32">
        <v>582</v>
      </c>
      <c r="E599" s="32">
        <v>641</v>
      </c>
      <c r="F599" s="33">
        <v>17736400</v>
      </c>
      <c r="G599" s="33">
        <v>1064184</v>
      </c>
      <c r="H599" s="34">
        <v>3.5572865462648576E-4</v>
      </c>
    </row>
    <row r="600" spans="1:8">
      <c r="A600" s="17" t="s">
        <v>226</v>
      </c>
      <c r="B600" s="17" t="s">
        <v>246</v>
      </c>
      <c r="C600" s="32">
        <v>2</v>
      </c>
      <c r="D600" s="32">
        <v>52</v>
      </c>
      <c r="E600" s="32">
        <v>54</v>
      </c>
      <c r="F600" s="33">
        <v>1398619</v>
      </c>
      <c r="G600" s="33">
        <v>83917</v>
      </c>
      <c r="H600" s="34">
        <v>2.805124067857702E-5</v>
      </c>
    </row>
    <row r="601" spans="1:8">
      <c r="A601" s="17" t="s">
        <v>226</v>
      </c>
      <c r="B601" s="17" t="s">
        <v>250</v>
      </c>
      <c r="C601" s="32">
        <v>79</v>
      </c>
      <c r="D601" s="32">
        <v>701</v>
      </c>
      <c r="E601" s="32">
        <v>780</v>
      </c>
      <c r="F601" s="33">
        <v>8606327</v>
      </c>
      <c r="G601" s="33">
        <v>503758</v>
      </c>
      <c r="H601" s="34">
        <v>1.683930181221755E-4</v>
      </c>
    </row>
    <row r="602" spans="1:8">
      <c r="A602" s="17" t="s">
        <v>226</v>
      </c>
      <c r="B602" s="17" t="s">
        <v>807</v>
      </c>
      <c r="C602" s="32">
        <v>34</v>
      </c>
      <c r="D602" s="32">
        <v>280</v>
      </c>
      <c r="E602" s="32">
        <v>314</v>
      </c>
      <c r="F602" s="33">
        <v>5605744</v>
      </c>
      <c r="G602" s="33">
        <v>336345</v>
      </c>
      <c r="H602" s="34">
        <v>1.1243126596560872E-4</v>
      </c>
    </row>
    <row r="603" spans="1:8">
      <c r="A603" s="17" t="s">
        <v>226</v>
      </c>
      <c r="B603" s="17" t="s">
        <v>899</v>
      </c>
      <c r="C603" s="32">
        <v>13</v>
      </c>
      <c r="D603" s="32">
        <v>287</v>
      </c>
      <c r="E603" s="32">
        <v>300</v>
      </c>
      <c r="F603" s="33">
        <v>10722815</v>
      </c>
      <c r="G603" s="33">
        <v>643369</v>
      </c>
      <c r="H603" s="34">
        <v>2.1506129466181367E-4</v>
      </c>
    </row>
    <row r="604" spans="1:8">
      <c r="A604" s="17" t="s">
        <v>226</v>
      </c>
      <c r="B604" s="17" t="s">
        <v>251</v>
      </c>
      <c r="C604" s="32">
        <v>32</v>
      </c>
      <c r="D604" s="32">
        <v>191</v>
      </c>
      <c r="E604" s="32">
        <v>223</v>
      </c>
      <c r="F604" s="33">
        <v>15083970</v>
      </c>
      <c r="G604" s="33">
        <v>905038</v>
      </c>
      <c r="H604" s="34">
        <v>3.0253034261541745E-4</v>
      </c>
    </row>
    <row r="605" spans="1:8">
      <c r="A605" s="17" t="s">
        <v>226</v>
      </c>
      <c r="B605" s="17" t="s">
        <v>853</v>
      </c>
      <c r="C605" s="32">
        <v>266</v>
      </c>
      <c r="D605" s="32">
        <v>2701</v>
      </c>
      <c r="E605" s="32">
        <v>2967</v>
      </c>
      <c r="F605" s="33">
        <v>100039513</v>
      </c>
      <c r="G605" s="33">
        <v>5989750</v>
      </c>
      <c r="H605" s="34">
        <v>2.0022155088302335E-3</v>
      </c>
    </row>
    <row r="606" spans="1:8">
      <c r="A606" s="17" t="s">
        <v>228</v>
      </c>
      <c r="B606" s="17" t="s">
        <v>240</v>
      </c>
      <c r="C606" s="32" t="s">
        <v>234</v>
      </c>
      <c r="D606" s="32" t="s">
        <v>234</v>
      </c>
      <c r="E606" s="32" t="s">
        <v>234</v>
      </c>
      <c r="F606" s="33" t="s">
        <v>234</v>
      </c>
      <c r="G606" s="33" t="s">
        <v>234</v>
      </c>
      <c r="H606" s="34" t="s">
        <v>234</v>
      </c>
    </row>
    <row r="607" spans="1:8">
      <c r="A607" s="17" t="s">
        <v>228</v>
      </c>
      <c r="B607" s="17" t="s">
        <v>241</v>
      </c>
      <c r="C607" s="32">
        <v>0</v>
      </c>
      <c r="D607" s="32">
        <v>47</v>
      </c>
      <c r="E607" s="32">
        <v>47</v>
      </c>
      <c r="F607" s="33">
        <v>2418844</v>
      </c>
      <c r="G607" s="33">
        <v>145131</v>
      </c>
      <c r="H607" s="34">
        <v>4.8513467008145684E-5</v>
      </c>
    </row>
    <row r="608" spans="1:8">
      <c r="A608" s="17" t="s">
        <v>228</v>
      </c>
      <c r="B608" s="17" t="s">
        <v>898</v>
      </c>
      <c r="C608" s="32">
        <v>0</v>
      </c>
      <c r="D608" s="32">
        <v>162</v>
      </c>
      <c r="E608" s="32">
        <v>162</v>
      </c>
      <c r="F608" s="33">
        <v>4739915</v>
      </c>
      <c r="G608" s="33">
        <v>284395</v>
      </c>
      <c r="H608" s="34">
        <v>9.5065750596230934E-5</v>
      </c>
    </row>
    <row r="609" spans="1:8">
      <c r="A609" s="17" t="s">
        <v>228</v>
      </c>
      <c r="B609" s="17" t="s">
        <v>242</v>
      </c>
      <c r="C609" s="32">
        <v>0</v>
      </c>
      <c r="D609" s="32">
        <v>110</v>
      </c>
      <c r="E609" s="32">
        <v>110</v>
      </c>
      <c r="F609" s="33">
        <v>8274480</v>
      </c>
      <c r="G609" s="33">
        <v>496469</v>
      </c>
      <c r="H609" s="34">
        <v>1.6595649759229303E-4</v>
      </c>
    </row>
    <row r="610" spans="1:8">
      <c r="A610" s="17" t="s">
        <v>228</v>
      </c>
      <c r="B610" s="17" t="s">
        <v>243</v>
      </c>
      <c r="C610" s="32">
        <v>0</v>
      </c>
      <c r="D610" s="32">
        <v>59</v>
      </c>
      <c r="E610" s="32">
        <v>59</v>
      </c>
      <c r="F610" s="33">
        <v>4625134</v>
      </c>
      <c r="G610" s="33">
        <v>277508</v>
      </c>
      <c r="H610" s="34">
        <v>9.2763608067859322E-5</v>
      </c>
    </row>
    <row r="611" spans="1:8">
      <c r="A611" s="17" t="s">
        <v>228</v>
      </c>
      <c r="B611" s="17" t="s">
        <v>244</v>
      </c>
      <c r="C611" s="32" t="s">
        <v>234</v>
      </c>
      <c r="D611" s="32" t="s">
        <v>234</v>
      </c>
      <c r="E611" s="32" t="s">
        <v>234</v>
      </c>
      <c r="F611" s="33" t="s">
        <v>234</v>
      </c>
      <c r="G611" s="33" t="s">
        <v>234</v>
      </c>
      <c r="H611" s="34" t="s">
        <v>234</v>
      </c>
    </row>
    <row r="612" spans="1:8">
      <c r="A612" s="17" t="s">
        <v>228</v>
      </c>
      <c r="B612" s="17" t="s">
        <v>245</v>
      </c>
      <c r="C612" s="32">
        <v>30</v>
      </c>
      <c r="D612" s="32">
        <v>367</v>
      </c>
      <c r="E612" s="32">
        <v>397</v>
      </c>
      <c r="F612" s="33">
        <v>7357743</v>
      </c>
      <c r="G612" s="33">
        <v>441465</v>
      </c>
      <c r="H612" s="34">
        <v>1.4757011053979531E-4</v>
      </c>
    </row>
    <row r="613" spans="1:8">
      <c r="A613" s="17" t="s">
        <v>228</v>
      </c>
      <c r="B613" s="17" t="s">
        <v>246</v>
      </c>
      <c r="C613" s="32">
        <v>2</v>
      </c>
      <c r="D613" s="32">
        <v>50</v>
      </c>
      <c r="E613" s="32">
        <v>52</v>
      </c>
      <c r="F613" s="33">
        <v>2666250</v>
      </c>
      <c r="G613" s="33">
        <v>159975</v>
      </c>
      <c r="H613" s="34">
        <v>5.3475424854980019E-5</v>
      </c>
    </row>
    <row r="614" spans="1:8">
      <c r="A614" s="17" t="s">
        <v>228</v>
      </c>
      <c r="B614" s="17" t="s">
        <v>250</v>
      </c>
      <c r="C614" s="32">
        <v>21</v>
      </c>
      <c r="D614" s="32">
        <v>648</v>
      </c>
      <c r="E614" s="32">
        <v>669</v>
      </c>
      <c r="F614" s="33">
        <v>8281671</v>
      </c>
      <c r="G614" s="33">
        <v>487484</v>
      </c>
      <c r="H614" s="34">
        <v>1.6295304897643431E-4</v>
      </c>
    </row>
    <row r="615" spans="1:8">
      <c r="A615" s="17" t="s">
        <v>228</v>
      </c>
      <c r="B615" s="17" t="s">
        <v>807</v>
      </c>
      <c r="C615" s="32">
        <v>33</v>
      </c>
      <c r="D615" s="32">
        <v>249</v>
      </c>
      <c r="E615" s="32">
        <v>282</v>
      </c>
      <c r="F615" s="33">
        <v>7554951</v>
      </c>
      <c r="G615" s="33">
        <v>453297</v>
      </c>
      <c r="H615" s="34">
        <v>1.5152523619620491E-4</v>
      </c>
    </row>
    <row r="616" spans="1:8">
      <c r="A616" s="17" t="s">
        <v>228</v>
      </c>
      <c r="B616" s="17" t="s">
        <v>899</v>
      </c>
      <c r="C616" s="32">
        <v>48</v>
      </c>
      <c r="D616" s="32">
        <v>210</v>
      </c>
      <c r="E616" s="32">
        <v>258</v>
      </c>
      <c r="F616" s="33">
        <v>6695757</v>
      </c>
      <c r="G616" s="33">
        <v>401745</v>
      </c>
      <c r="H616" s="34">
        <v>1.3429276173379558E-4</v>
      </c>
    </row>
    <row r="617" spans="1:8">
      <c r="A617" s="17" t="s">
        <v>228</v>
      </c>
      <c r="B617" s="17" t="s">
        <v>251</v>
      </c>
      <c r="C617" s="32">
        <v>9</v>
      </c>
      <c r="D617" s="32">
        <v>56</v>
      </c>
      <c r="E617" s="32">
        <v>65</v>
      </c>
      <c r="F617" s="33">
        <v>5649831</v>
      </c>
      <c r="G617" s="33">
        <v>338990</v>
      </c>
      <c r="H617" s="34">
        <v>1.1331541973176857E-4</v>
      </c>
    </row>
    <row r="618" spans="1:8">
      <c r="A618" s="17" t="s">
        <v>228</v>
      </c>
      <c r="B618" s="17" t="s">
        <v>853</v>
      </c>
      <c r="C618" s="32">
        <v>147</v>
      </c>
      <c r="D618" s="32">
        <v>2049</v>
      </c>
      <c r="E618" s="32">
        <v>2196</v>
      </c>
      <c r="F618" s="33">
        <v>59623075</v>
      </c>
      <c r="G618" s="33">
        <v>3567969</v>
      </c>
      <c r="H618" s="34">
        <v>1.1926779693351975E-3</v>
      </c>
    </row>
    <row r="619" spans="1:8">
      <c r="A619" s="17" t="s">
        <v>230</v>
      </c>
      <c r="B619" s="17" t="s">
        <v>240</v>
      </c>
      <c r="C619" s="32">
        <v>72</v>
      </c>
      <c r="D619" s="32">
        <v>215</v>
      </c>
      <c r="E619" s="32">
        <v>287</v>
      </c>
      <c r="F619" s="33">
        <v>43678910</v>
      </c>
      <c r="G619" s="33">
        <v>2620735</v>
      </c>
      <c r="H619" s="34">
        <v>8.7604261639203664E-4</v>
      </c>
    </row>
    <row r="620" spans="1:8">
      <c r="A620" s="17" t="s">
        <v>230</v>
      </c>
      <c r="B620" s="17" t="s">
        <v>241</v>
      </c>
      <c r="C620" s="32">
        <v>12</v>
      </c>
      <c r="D620" s="32">
        <v>38</v>
      </c>
      <c r="E620" s="32">
        <v>50</v>
      </c>
      <c r="F620" s="33">
        <v>2416256</v>
      </c>
      <c r="G620" s="33">
        <v>144975</v>
      </c>
      <c r="H620" s="34">
        <v>4.8461320320992206E-5</v>
      </c>
    </row>
    <row r="621" spans="1:8">
      <c r="A621" s="17" t="s">
        <v>230</v>
      </c>
      <c r="B621" s="17" t="s">
        <v>898</v>
      </c>
      <c r="C621" s="32">
        <v>14</v>
      </c>
      <c r="D621" s="32">
        <v>317</v>
      </c>
      <c r="E621" s="32">
        <v>331</v>
      </c>
      <c r="F621" s="33">
        <v>12114294</v>
      </c>
      <c r="G621" s="33">
        <v>726858</v>
      </c>
      <c r="H621" s="34">
        <v>2.4296946622435423E-4</v>
      </c>
    </row>
    <row r="622" spans="1:8">
      <c r="A622" s="17" t="s">
        <v>230</v>
      </c>
      <c r="B622" s="17" t="s">
        <v>242</v>
      </c>
      <c r="C622" s="32">
        <v>0</v>
      </c>
      <c r="D622" s="32">
        <v>217</v>
      </c>
      <c r="E622" s="32">
        <v>217</v>
      </c>
      <c r="F622" s="33">
        <v>20151265</v>
      </c>
      <c r="G622" s="33">
        <v>1209076</v>
      </c>
      <c r="H622" s="34">
        <v>4.0416223023572324E-4</v>
      </c>
    </row>
    <row r="623" spans="1:8">
      <c r="A623" s="17" t="s">
        <v>230</v>
      </c>
      <c r="B623" s="17" t="s">
        <v>243</v>
      </c>
      <c r="C623" s="32">
        <v>84</v>
      </c>
      <c r="D623" s="32">
        <v>133</v>
      </c>
      <c r="E623" s="32">
        <v>217</v>
      </c>
      <c r="F623" s="33">
        <v>11450391</v>
      </c>
      <c r="G623" s="33">
        <v>687023</v>
      </c>
      <c r="H623" s="34">
        <v>2.296536759502606E-4</v>
      </c>
    </row>
    <row r="624" spans="1:8">
      <c r="A624" s="17" t="s">
        <v>230</v>
      </c>
      <c r="B624" s="17" t="s">
        <v>244</v>
      </c>
      <c r="C624" s="32">
        <v>4</v>
      </c>
      <c r="D624" s="32">
        <v>49</v>
      </c>
      <c r="E624" s="32">
        <v>53</v>
      </c>
      <c r="F624" s="33">
        <v>2601500</v>
      </c>
      <c r="G624" s="33">
        <v>156090</v>
      </c>
      <c r="H624" s="34">
        <v>5.2176771780677178E-5</v>
      </c>
    </row>
    <row r="625" spans="1:8">
      <c r="A625" s="17" t="s">
        <v>230</v>
      </c>
      <c r="B625" s="17" t="s">
        <v>245</v>
      </c>
      <c r="C625" s="32">
        <v>112</v>
      </c>
      <c r="D625" s="32">
        <v>997</v>
      </c>
      <c r="E625" s="32">
        <v>1109</v>
      </c>
      <c r="F625" s="33">
        <v>23205277</v>
      </c>
      <c r="G625" s="33">
        <v>1392317</v>
      </c>
      <c r="H625" s="34">
        <v>4.6541486549655397E-4</v>
      </c>
    </row>
    <row r="626" spans="1:8">
      <c r="A626" s="17" t="s">
        <v>230</v>
      </c>
      <c r="B626" s="17" t="s">
        <v>246</v>
      </c>
      <c r="C626" s="32">
        <v>3</v>
      </c>
      <c r="D626" s="32">
        <v>49</v>
      </c>
      <c r="E626" s="32">
        <v>52</v>
      </c>
      <c r="F626" s="33">
        <v>2885351</v>
      </c>
      <c r="G626" s="33">
        <v>173121</v>
      </c>
      <c r="H626" s="34">
        <v>5.7869786068566939E-5</v>
      </c>
    </row>
    <row r="627" spans="1:8">
      <c r="A627" s="17" t="s">
        <v>230</v>
      </c>
      <c r="B627" s="17" t="s">
        <v>250</v>
      </c>
      <c r="C627" s="32">
        <v>198</v>
      </c>
      <c r="D627" s="32">
        <v>1655</v>
      </c>
      <c r="E627" s="32">
        <v>1853</v>
      </c>
      <c r="F627" s="33">
        <v>29442449</v>
      </c>
      <c r="G627" s="33">
        <v>1736608</v>
      </c>
      <c r="H627" s="34">
        <v>5.8050226977063378E-4</v>
      </c>
    </row>
    <row r="628" spans="1:8">
      <c r="A628" s="17" t="s">
        <v>230</v>
      </c>
      <c r="B628" s="17" t="s">
        <v>807</v>
      </c>
      <c r="C628" s="32">
        <v>108</v>
      </c>
      <c r="D628" s="32">
        <v>632</v>
      </c>
      <c r="E628" s="32">
        <v>740</v>
      </c>
      <c r="F628" s="33">
        <v>23187732</v>
      </c>
      <c r="G628" s="33">
        <v>1391059</v>
      </c>
      <c r="H628" s="34">
        <v>4.6499434926297015E-4</v>
      </c>
    </row>
    <row r="629" spans="1:8">
      <c r="A629" s="17" t="s">
        <v>230</v>
      </c>
      <c r="B629" s="17" t="s">
        <v>899</v>
      </c>
      <c r="C629" s="32">
        <v>14</v>
      </c>
      <c r="D629" s="32">
        <v>213</v>
      </c>
      <c r="E629" s="32">
        <v>227</v>
      </c>
      <c r="F629" s="33">
        <v>7274639</v>
      </c>
      <c r="G629" s="33">
        <v>436478</v>
      </c>
      <c r="H629" s="34">
        <v>1.4590308791906216E-4</v>
      </c>
    </row>
    <row r="630" spans="1:8">
      <c r="A630" s="17" t="s">
        <v>230</v>
      </c>
      <c r="B630" s="17" t="s">
        <v>251</v>
      </c>
      <c r="C630" s="32">
        <v>37</v>
      </c>
      <c r="D630" s="32">
        <v>185</v>
      </c>
      <c r="E630" s="32">
        <v>222</v>
      </c>
      <c r="F630" s="33">
        <v>5080240</v>
      </c>
      <c r="G630" s="33">
        <v>304814</v>
      </c>
      <c r="H630" s="34">
        <v>1.0189128396153074E-4</v>
      </c>
    </row>
    <row r="631" spans="1:8">
      <c r="A631" s="17" t="s">
        <v>230</v>
      </c>
      <c r="B631" s="17" t="s">
        <v>853</v>
      </c>
      <c r="C631" s="32">
        <v>658</v>
      </c>
      <c r="D631" s="32">
        <v>4700</v>
      </c>
      <c r="E631" s="32">
        <v>5358</v>
      </c>
      <c r="F631" s="33">
        <v>183488303</v>
      </c>
      <c r="G631" s="33">
        <v>10979155</v>
      </c>
      <c r="H631" s="34">
        <v>3.6700420576569973E-3</v>
      </c>
    </row>
    <row r="632" spans="1:8">
      <c r="A632" s="17" t="s">
        <v>232</v>
      </c>
      <c r="B632" s="17" t="s">
        <v>240</v>
      </c>
      <c r="C632" s="32" t="s">
        <v>234</v>
      </c>
      <c r="D632" s="32" t="s">
        <v>234</v>
      </c>
      <c r="E632" s="32" t="s">
        <v>234</v>
      </c>
      <c r="F632" s="33" t="s">
        <v>234</v>
      </c>
      <c r="G632" s="33" t="s">
        <v>234</v>
      </c>
      <c r="H632" s="34" t="s">
        <v>234</v>
      </c>
    </row>
    <row r="633" spans="1:8">
      <c r="A633" s="17" t="s">
        <v>232</v>
      </c>
      <c r="B633" s="17" t="s">
        <v>241</v>
      </c>
      <c r="C633" s="32">
        <v>2</v>
      </c>
      <c r="D633" s="32">
        <v>88</v>
      </c>
      <c r="E633" s="32">
        <v>90</v>
      </c>
      <c r="F633" s="33">
        <v>5169894</v>
      </c>
      <c r="G633" s="33">
        <v>310194</v>
      </c>
      <c r="H633" s="34">
        <v>1.0368967612105437E-4</v>
      </c>
    </row>
    <row r="634" spans="1:8">
      <c r="A634" s="17" t="s">
        <v>232</v>
      </c>
      <c r="B634" s="17" t="s">
        <v>898</v>
      </c>
      <c r="C634" s="32">
        <v>61</v>
      </c>
      <c r="D634" s="32">
        <v>494</v>
      </c>
      <c r="E634" s="32">
        <v>555</v>
      </c>
      <c r="F634" s="33">
        <v>18532033</v>
      </c>
      <c r="G634" s="33">
        <v>1111922</v>
      </c>
      <c r="H634" s="34">
        <v>3.7168620944271976E-4</v>
      </c>
    </row>
    <row r="635" spans="1:8">
      <c r="A635" s="17" t="s">
        <v>232</v>
      </c>
      <c r="B635" s="17" t="s">
        <v>242</v>
      </c>
      <c r="C635" s="32">
        <v>0</v>
      </c>
      <c r="D635" s="32">
        <v>255</v>
      </c>
      <c r="E635" s="32">
        <v>255</v>
      </c>
      <c r="F635" s="33">
        <v>24501442</v>
      </c>
      <c r="G635" s="33">
        <v>1470087</v>
      </c>
      <c r="H635" s="34">
        <v>4.9141132613710276E-4</v>
      </c>
    </row>
    <row r="636" spans="1:8">
      <c r="A636" s="17" t="s">
        <v>232</v>
      </c>
      <c r="B636" s="17" t="s">
        <v>243</v>
      </c>
      <c r="C636" s="32">
        <v>0</v>
      </c>
      <c r="D636" s="32">
        <v>94</v>
      </c>
      <c r="E636" s="32">
        <v>94</v>
      </c>
      <c r="F636" s="33">
        <v>29201959</v>
      </c>
      <c r="G636" s="33">
        <v>1752118</v>
      </c>
      <c r="H636" s="34">
        <v>5.8568685385877717E-4</v>
      </c>
    </row>
    <row r="637" spans="1:8">
      <c r="A637" s="17" t="s">
        <v>232</v>
      </c>
      <c r="B637" s="17" t="s">
        <v>244</v>
      </c>
      <c r="C637" s="32" t="s">
        <v>234</v>
      </c>
      <c r="D637" s="32" t="s">
        <v>234</v>
      </c>
      <c r="E637" s="32" t="s">
        <v>234</v>
      </c>
      <c r="F637" s="33" t="s">
        <v>234</v>
      </c>
      <c r="G637" s="33" t="s">
        <v>234</v>
      </c>
      <c r="H637" s="34" t="s">
        <v>234</v>
      </c>
    </row>
    <row r="638" spans="1:8">
      <c r="A638" s="17" t="s">
        <v>232</v>
      </c>
      <c r="B638" s="17" t="s">
        <v>245</v>
      </c>
      <c r="C638" s="32">
        <v>197</v>
      </c>
      <c r="D638" s="32">
        <v>975</v>
      </c>
      <c r="E638" s="32">
        <v>1172</v>
      </c>
      <c r="F638" s="33">
        <v>21247490</v>
      </c>
      <c r="G638" s="33">
        <v>1274850</v>
      </c>
      <c r="H638" s="34">
        <v>4.2614874434362417E-4</v>
      </c>
    </row>
    <row r="639" spans="1:8">
      <c r="A639" s="17" t="s">
        <v>232</v>
      </c>
      <c r="B639" s="17" t="s">
        <v>246</v>
      </c>
      <c r="C639" s="32">
        <v>2</v>
      </c>
      <c r="D639" s="32">
        <v>155</v>
      </c>
      <c r="E639" s="32">
        <v>157</v>
      </c>
      <c r="F639" s="33">
        <v>9507522</v>
      </c>
      <c r="G639" s="33">
        <v>570451</v>
      </c>
      <c r="H639" s="34">
        <v>1.906867297011921E-4</v>
      </c>
    </row>
    <row r="640" spans="1:8">
      <c r="A640" s="17" t="s">
        <v>232</v>
      </c>
      <c r="B640" s="17" t="s">
        <v>250</v>
      </c>
      <c r="C640" s="32">
        <v>179</v>
      </c>
      <c r="D640" s="32">
        <v>1712</v>
      </c>
      <c r="E640" s="32">
        <v>1891</v>
      </c>
      <c r="F640" s="33">
        <v>23250318</v>
      </c>
      <c r="G640" s="33">
        <v>1380920</v>
      </c>
      <c r="H640" s="34">
        <v>4.6160514887163E-4</v>
      </c>
    </row>
    <row r="641" spans="1:8">
      <c r="A641" s="17" t="s">
        <v>232</v>
      </c>
      <c r="B641" s="17" t="s">
        <v>807</v>
      </c>
      <c r="C641" s="32">
        <v>44</v>
      </c>
      <c r="D641" s="32">
        <v>629</v>
      </c>
      <c r="E641" s="32">
        <v>673</v>
      </c>
      <c r="F641" s="33">
        <v>11916340</v>
      </c>
      <c r="G641" s="33">
        <v>714966</v>
      </c>
      <c r="H641" s="34">
        <v>2.3899428414980869E-4</v>
      </c>
    </row>
    <row r="642" spans="1:8">
      <c r="A642" s="17" t="s">
        <v>232</v>
      </c>
      <c r="B642" s="17" t="s">
        <v>899</v>
      </c>
      <c r="C642" s="32">
        <v>14</v>
      </c>
      <c r="D642" s="32">
        <v>269</v>
      </c>
      <c r="E642" s="32">
        <v>283</v>
      </c>
      <c r="F642" s="33">
        <v>8848212</v>
      </c>
      <c r="G642" s="33">
        <v>530893</v>
      </c>
      <c r="H642" s="34">
        <v>1.7746353322415945E-4</v>
      </c>
    </row>
    <row r="643" spans="1:8">
      <c r="A643" s="17" t="s">
        <v>232</v>
      </c>
      <c r="B643" s="17" t="s">
        <v>251</v>
      </c>
      <c r="C643" s="32">
        <v>32</v>
      </c>
      <c r="D643" s="32">
        <v>157</v>
      </c>
      <c r="E643" s="32">
        <v>189</v>
      </c>
      <c r="F643" s="33">
        <v>16253585</v>
      </c>
      <c r="G643" s="33">
        <v>975215</v>
      </c>
      <c r="H643" s="34">
        <v>3.2598866354086162E-4</v>
      </c>
    </row>
    <row r="644" spans="1:8">
      <c r="A644" s="17" t="s">
        <v>232</v>
      </c>
      <c r="B644" s="17" t="s">
        <v>853</v>
      </c>
      <c r="C644" s="32">
        <v>544</v>
      </c>
      <c r="D644" s="32">
        <v>4932</v>
      </c>
      <c r="E644" s="32">
        <v>5476</v>
      </c>
      <c r="F644" s="33">
        <v>172955517</v>
      </c>
      <c r="G644" s="33">
        <v>10363217</v>
      </c>
      <c r="H644" s="34">
        <v>3.4641502230933052E-3</v>
      </c>
    </row>
    <row r="645" spans="1:8">
      <c r="A645" s="17" t="s">
        <v>233</v>
      </c>
      <c r="B645" s="17" t="s">
        <v>240</v>
      </c>
      <c r="C645" s="32">
        <v>5</v>
      </c>
      <c r="D645" s="32">
        <v>51</v>
      </c>
      <c r="E645" s="32">
        <v>56</v>
      </c>
      <c r="F645" s="33">
        <v>969283</v>
      </c>
      <c r="G645" s="33">
        <v>58157</v>
      </c>
      <c r="H645" s="34">
        <v>1.9440351825541946E-5</v>
      </c>
    </row>
    <row r="646" spans="1:8">
      <c r="A646" s="17" t="s">
        <v>233</v>
      </c>
      <c r="B646" s="17" t="s">
        <v>241</v>
      </c>
      <c r="C646" s="32">
        <v>3</v>
      </c>
      <c r="D646" s="32">
        <v>138</v>
      </c>
      <c r="E646" s="32">
        <v>141</v>
      </c>
      <c r="F646" s="33">
        <v>10425479</v>
      </c>
      <c r="G646" s="33">
        <v>625529</v>
      </c>
      <c r="H646" s="34">
        <v>2.0909785300272417E-4</v>
      </c>
    </row>
    <row r="647" spans="1:8">
      <c r="A647" s="17" t="s">
        <v>233</v>
      </c>
      <c r="B647" s="17" t="s">
        <v>898</v>
      </c>
      <c r="C647" s="32">
        <v>90</v>
      </c>
      <c r="D647" s="32">
        <v>761</v>
      </c>
      <c r="E647" s="32">
        <v>851</v>
      </c>
      <c r="F647" s="33">
        <v>30818508</v>
      </c>
      <c r="G647" s="33">
        <v>1848907</v>
      </c>
      <c r="H647" s="34">
        <v>6.1804086477478697E-4</v>
      </c>
    </row>
    <row r="648" spans="1:8">
      <c r="A648" s="17" t="s">
        <v>233</v>
      </c>
      <c r="B648" s="17" t="s">
        <v>242</v>
      </c>
      <c r="C648" s="32">
        <v>74</v>
      </c>
      <c r="D648" s="32">
        <v>425</v>
      </c>
      <c r="E648" s="32">
        <v>499</v>
      </c>
      <c r="F648" s="33">
        <v>54209362</v>
      </c>
      <c r="G648" s="33">
        <v>3252562</v>
      </c>
      <c r="H648" s="34">
        <v>1.0872457247517646E-3</v>
      </c>
    </row>
    <row r="649" spans="1:8">
      <c r="A649" s="17" t="s">
        <v>233</v>
      </c>
      <c r="B649" s="17" t="s">
        <v>243</v>
      </c>
      <c r="C649" s="32">
        <v>12</v>
      </c>
      <c r="D649" s="32">
        <v>65</v>
      </c>
      <c r="E649" s="32">
        <v>77</v>
      </c>
      <c r="F649" s="33">
        <v>39003915</v>
      </c>
      <c r="G649" s="33">
        <v>2340235</v>
      </c>
      <c r="H649" s="34">
        <v>7.8227886160646453E-4</v>
      </c>
    </row>
    <row r="650" spans="1:8">
      <c r="A650" s="17" t="s">
        <v>233</v>
      </c>
      <c r="B650" s="17" t="s">
        <v>244</v>
      </c>
      <c r="C650" s="32">
        <v>26</v>
      </c>
      <c r="D650" s="32">
        <v>81</v>
      </c>
      <c r="E650" s="32">
        <v>107</v>
      </c>
      <c r="F650" s="33">
        <v>5210897</v>
      </c>
      <c r="G650" s="33">
        <v>312654</v>
      </c>
      <c r="H650" s="34">
        <v>1.0451198926462837E-4</v>
      </c>
    </row>
    <row r="651" spans="1:8">
      <c r="A651" s="17" t="s">
        <v>233</v>
      </c>
      <c r="B651" s="17" t="s">
        <v>245</v>
      </c>
      <c r="C651" s="32">
        <v>310</v>
      </c>
      <c r="D651" s="32">
        <v>1448</v>
      </c>
      <c r="E651" s="32">
        <v>1758</v>
      </c>
      <c r="F651" s="33">
        <v>32466975</v>
      </c>
      <c r="G651" s="33">
        <v>1948018</v>
      </c>
      <c r="H651" s="34">
        <v>6.5117105907265809E-4</v>
      </c>
    </row>
    <row r="652" spans="1:8">
      <c r="A652" s="17" t="s">
        <v>233</v>
      </c>
      <c r="B652" s="17" t="s">
        <v>246</v>
      </c>
      <c r="C652" s="32">
        <v>14</v>
      </c>
      <c r="D652" s="32">
        <v>167</v>
      </c>
      <c r="E652" s="32">
        <v>181</v>
      </c>
      <c r="F652" s="33">
        <v>17079805</v>
      </c>
      <c r="G652" s="33">
        <v>1024788</v>
      </c>
      <c r="H652" s="34">
        <v>3.4255961047842019E-4</v>
      </c>
    </row>
    <row r="653" spans="1:8">
      <c r="A653" s="17" t="s">
        <v>233</v>
      </c>
      <c r="B653" s="17" t="s">
        <v>250</v>
      </c>
      <c r="C653" s="32">
        <v>247</v>
      </c>
      <c r="D653" s="32">
        <v>2871</v>
      </c>
      <c r="E653" s="32">
        <v>3118</v>
      </c>
      <c r="F653" s="33">
        <v>70017614</v>
      </c>
      <c r="G653" s="33">
        <v>4167235</v>
      </c>
      <c r="H653" s="34">
        <v>1.3929967938461801E-3</v>
      </c>
    </row>
    <row r="654" spans="1:8">
      <c r="A654" s="17" t="s">
        <v>233</v>
      </c>
      <c r="B654" s="17" t="s">
        <v>807</v>
      </c>
      <c r="C654" s="32">
        <v>175</v>
      </c>
      <c r="D654" s="32">
        <v>843</v>
      </c>
      <c r="E654" s="32">
        <v>1018</v>
      </c>
      <c r="F654" s="33">
        <v>25504544</v>
      </c>
      <c r="G654" s="33">
        <v>1530273</v>
      </c>
      <c r="H654" s="34">
        <v>5.1152991916927546E-4</v>
      </c>
    </row>
    <row r="655" spans="1:8">
      <c r="A655" s="17" t="s">
        <v>233</v>
      </c>
      <c r="B655" s="17" t="s">
        <v>899</v>
      </c>
      <c r="C655" s="32">
        <v>2</v>
      </c>
      <c r="D655" s="32">
        <v>451</v>
      </c>
      <c r="E655" s="32">
        <v>453</v>
      </c>
      <c r="F655" s="33">
        <v>55898203</v>
      </c>
      <c r="G655" s="33">
        <v>3353892</v>
      </c>
      <c r="H655" s="34">
        <v>1.1211176722470302E-3</v>
      </c>
    </row>
    <row r="656" spans="1:8">
      <c r="A656" s="17" t="s">
        <v>233</v>
      </c>
      <c r="B656" s="17" t="s">
        <v>251</v>
      </c>
      <c r="C656" s="32">
        <v>26</v>
      </c>
      <c r="D656" s="32">
        <v>169</v>
      </c>
      <c r="E656" s="32">
        <v>195</v>
      </c>
      <c r="F656" s="33">
        <v>23610177</v>
      </c>
      <c r="G656" s="33">
        <v>1416611</v>
      </c>
      <c r="H656" s="34">
        <v>4.7353570919980064E-4</v>
      </c>
    </row>
    <row r="657" spans="1:8">
      <c r="A657" s="17" t="s">
        <v>233</v>
      </c>
      <c r="B657" s="17" t="s">
        <v>853</v>
      </c>
      <c r="C657" s="32">
        <v>984</v>
      </c>
      <c r="D657" s="32">
        <v>7470</v>
      </c>
      <c r="E657" s="32">
        <v>8454</v>
      </c>
      <c r="F657" s="33">
        <v>365214760</v>
      </c>
      <c r="G657" s="33">
        <v>21878861</v>
      </c>
      <c r="H657" s="34">
        <v>7.3135264092392752E-3</v>
      </c>
    </row>
    <row r="658" spans="1:8">
      <c r="A658" s="17" t="s">
        <v>83</v>
      </c>
      <c r="B658" s="17" t="s">
        <v>240</v>
      </c>
      <c r="C658" s="32" t="s">
        <v>234</v>
      </c>
      <c r="D658" s="32" t="s">
        <v>234</v>
      </c>
      <c r="E658" s="32" t="s">
        <v>234</v>
      </c>
      <c r="F658" s="33" t="s">
        <v>234</v>
      </c>
      <c r="G658" s="33" t="s">
        <v>234</v>
      </c>
      <c r="H658" s="34" t="s">
        <v>234</v>
      </c>
    </row>
    <row r="659" spans="1:8">
      <c r="A659" s="17" t="s">
        <v>83</v>
      </c>
      <c r="B659" s="17" t="s">
        <v>241</v>
      </c>
      <c r="C659" s="32">
        <v>11</v>
      </c>
      <c r="D659" s="32">
        <v>64</v>
      </c>
      <c r="E659" s="32">
        <v>75</v>
      </c>
      <c r="F659" s="33">
        <v>11401099</v>
      </c>
      <c r="G659" s="33">
        <v>684066</v>
      </c>
      <c r="H659" s="34">
        <v>2.2866522880979381E-4</v>
      </c>
    </row>
    <row r="660" spans="1:8">
      <c r="A660" s="17" t="s">
        <v>83</v>
      </c>
      <c r="B660" s="17" t="s">
        <v>898</v>
      </c>
      <c r="C660" s="32">
        <v>33</v>
      </c>
      <c r="D660" s="32">
        <v>497</v>
      </c>
      <c r="E660" s="32">
        <v>530</v>
      </c>
      <c r="F660" s="33">
        <v>14275388</v>
      </c>
      <c r="G660" s="33">
        <v>856523</v>
      </c>
      <c r="H660" s="34">
        <v>2.8631305718432288E-4</v>
      </c>
    </row>
    <row r="661" spans="1:8">
      <c r="A661" s="17" t="s">
        <v>83</v>
      </c>
      <c r="B661" s="17" t="s">
        <v>242</v>
      </c>
      <c r="C661" s="32">
        <v>48</v>
      </c>
      <c r="D661" s="32">
        <v>204</v>
      </c>
      <c r="E661" s="32">
        <v>252</v>
      </c>
      <c r="F661" s="33">
        <v>22848462</v>
      </c>
      <c r="G661" s="33">
        <v>1370908</v>
      </c>
      <c r="H661" s="34">
        <v>4.5825840123201096E-4</v>
      </c>
    </row>
    <row r="662" spans="1:8">
      <c r="A662" s="17" t="s">
        <v>83</v>
      </c>
      <c r="B662" s="17" t="s">
        <v>243</v>
      </c>
      <c r="C662" s="32">
        <v>2</v>
      </c>
      <c r="D662" s="32">
        <v>60</v>
      </c>
      <c r="E662" s="32">
        <v>62</v>
      </c>
      <c r="F662" s="33">
        <v>29447884</v>
      </c>
      <c r="G662" s="33">
        <v>1766873</v>
      </c>
      <c r="H662" s="34">
        <v>5.9061906135204326E-4</v>
      </c>
    </row>
    <row r="663" spans="1:8">
      <c r="A663" s="17" t="s">
        <v>83</v>
      </c>
      <c r="B663" s="17" t="s">
        <v>244</v>
      </c>
      <c r="C663" s="32" t="s">
        <v>234</v>
      </c>
      <c r="D663" s="32" t="s">
        <v>234</v>
      </c>
      <c r="E663" s="32" t="s">
        <v>234</v>
      </c>
      <c r="F663" s="33" t="s">
        <v>234</v>
      </c>
      <c r="G663" s="33" t="s">
        <v>234</v>
      </c>
      <c r="H663" s="34" t="s">
        <v>234</v>
      </c>
    </row>
    <row r="664" spans="1:8">
      <c r="A664" s="17" t="s">
        <v>83</v>
      </c>
      <c r="B664" s="17" t="s">
        <v>245</v>
      </c>
      <c r="C664" s="32">
        <v>117</v>
      </c>
      <c r="D664" s="32">
        <v>647</v>
      </c>
      <c r="E664" s="32">
        <v>764</v>
      </c>
      <c r="F664" s="33">
        <v>11950545</v>
      </c>
      <c r="G664" s="33">
        <v>714802</v>
      </c>
      <c r="H664" s="34">
        <v>2.3893946327357044E-4</v>
      </c>
    </row>
    <row r="665" spans="1:8">
      <c r="A665" s="17" t="s">
        <v>83</v>
      </c>
      <c r="B665" s="17" t="s">
        <v>246</v>
      </c>
      <c r="C665" s="32">
        <v>12</v>
      </c>
      <c r="D665" s="32">
        <v>82</v>
      </c>
      <c r="E665" s="32">
        <v>94</v>
      </c>
      <c r="F665" s="33">
        <v>6227031</v>
      </c>
      <c r="G665" s="33">
        <v>373622</v>
      </c>
      <c r="H665" s="34">
        <v>1.2489198427983965E-4</v>
      </c>
    </row>
    <row r="666" spans="1:8">
      <c r="A666" s="17" t="s">
        <v>83</v>
      </c>
      <c r="B666" s="17" t="s">
        <v>250</v>
      </c>
      <c r="C666" s="32">
        <v>184</v>
      </c>
      <c r="D666" s="32">
        <v>1022</v>
      </c>
      <c r="E666" s="32">
        <v>1206</v>
      </c>
      <c r="F666" s="33">
        <v>23654562</v>
      </c>
      <c r="G666" s="33">
        <v>1394791</v>
      </c>
      <c r="H666" s="34">
        <v>4.6624185847102636E-4</v>
      </c>
    </row>
    <row r="667" spans="1:8">
      <c r="A667" s="17" t="s">
        <v>83</v>
      </c>
      <c r="B667" s="17" t="s">
        <v>807</v>
      </c>
      <c r="C667" s="32">
        <v>52</v>
      </c>
      <c r="D667" s="32">
        <v>514</v>
      </c>
      <c r="E667" s="32">
        <v>566</v>
      </c>
      <c r="F667" s="33">
        <v>9112459</v>
      </c>
      <c r="G667" s="33">
        <v>546748</v>
      </c>
      <c r="H667" s="34">
        <v>1.8276344171658457E-4</v>
      </c>
    </row>
    <row r="668" spans="1:8">
      <c r="A668" s="17" t="s">
        <v>83</v>
      </c>
      <c r="B668" s="17" t="s">
        <v>899</v>
      </c>
      <c r="C668" s="32">
        <v>19</v>
      </c>
      <c r="D668" s="32">
        <v>175</v>
      </c>
      <c r="E668" s="32">
        <v>194</v>
      </c>
      <c r="F668" s="33">
        <v>33540542</v>
      </c>
      <c r="G668" s="33">
        <v>2012433</v>
      </c>
      <c r="H668" s="34">
        <v>6.7270329530977975E-4</v>
      </c>
    </row>
    <row r="669" spans="1:8">
      <c r="A669" s="17" t="s">
        <v>83</v>
      </c>
      <c r="B669" s="17" t="s">
        <v>251</v>
      </c>
      <c r="C669" s="32">
        <v>28</v>
      </c>
      <c r="D669" s="32">
        <v>204</v>
      </c>
      <c r="E669" s="32">
        <v>232</v>
      </c>
      <c r="F669" s="33">
        <v>12437976</v>
      </c>
      <c r="G669" s="33">
        <v>746279</v>
      </c>
      <c r="H669" s="34">
        <v>2.4946139450132606E-4</v>
      </c>
    </row>
    <row r="670" spans="1:8">
      <c r="A670" s="17" t="s">
        <v>83</v>
      </c>
      <c r="B670" s="17" t="s">
        <v>853</v>
      </c>
      <c r="C670" s="32">
        <v>511</v>
      </c>
      <c r="D670" s="32">
        <v>3557</v>
      </c>
      <c r="E670" s="32">
        <v>4068</v>
      </c>
      <c r="F670" s="33">
        <v>178490341</v>
      </c>
      <c r="G670" s="33">
        <v>10682707</v>
      </c>
      <c r="H670" s="34">
        <v>3.5709473069308897E-3</v>
      </c>
    </row>
    <row r="671" spans="1:8">
      <c r="A671" s="17" t="s">
        <v>149</v>
      </c>
      <c r="B671" s="17" t="s">
        <v>240</v>
      </c>
      <c r="C671" s="32">
        <v>260</v>
      </c>
      <c r="D671" s="32">
        <v>795</v>
      </c>
      <c r="E671" s="32">
        <v>1055</v>
      </c>
      <c r="F671" s="33">
        <v>102175899</v>
      </c>
      <c r="G671" s="33">
        <v>6130554</v>
      </c>
      <c r="H671" s="34">
        <v>2.0492825738171413E-3</v>
      </c>
    </row>
    <row r="672" spans="1:8">
      <c r="A672" s="17" t="s">
        <v>149</v>
      </c>
      <c r="B672" s="17" t="s">
        <v>241</v>
      </c>
      <c r="C672" s="32">
        <v>29</v>
      </c>
      <c r="D672" s="32">
        <v>386</v>
      </c>
      <c r="E672" s="32">
        <v>415</v>
      </c>
      <c r="F672" s="33">
        <v>187093068</v>
      </c>
      <c r="G672" s="33">
        <v>11225584</v>
      </c>
      <c r="H672" s="34">
        <v>3.7524167754040697E-3</v>
      </c>
    </row>
    <row r="673" spans="1:8">
      <c r="A673" s="17" t="s">
        <v>149</v>
      </c>
      <c r="B673" s="17" t="s">
        <v>898</v>
      </c>
      <c r="C673" s="32">
        <v>436</v>
      </c>
      <c r="D673" s="32">
        <v>4299</v>
      </c>
      <c r="E673" s="32">
        <v>4735</v>
      </c>
      <c r="F673" s="33">
        <v>367152357</v>
      </c>
      <c r="G673" s="33">
        <v>22029142</v>
      </c>
      <c r="H673" s="34">
        <v>7.3637613854707568E-3</v>
      </c>
    </row>
    <row r="674" spans="1:8">
      <c r="A674" s="17" t="s">
        <v>149</v>
      </c>
      <c r="B674" s="17" t="s">
        <v>242</v>
      </c>
      <c r="C674" s="32">
        <v>171</v>
      </c>
      <c r="D674" s="32">
        <v>1040</v>
      </c>
      <c r="E674" s="32">
        <v>1211</v>
      </c>
      <c r="F674" s="33">
        <v>192740079</v>
      </c>
      <c r="G674" s="33">
        <v>11564405</v>
      </c>
      <c r="H674" s="34">
        <v>3.865675702891422E-3</v>
      </c>
    </row>
    <row r="675" spans="1:8">
      <c r="A675" s="17" t="s">
        <v>149</v>
      </c>
      <c r="B675" s="17" t="s">
        <v>243</v>
      </c>
      <c r="C675" s="32">
        <v>17</v>
      </c>
      <c r="D675" s="32">
        <v>257</v>
      </c>
      <c r="E675" s="32">
        <v>274</v>
      </c>
      <c r="F675" s="33">
        <v>277957736</v>
      </c>
      <c r="G675" s="33">
        <v>16677464</v>
      </c>
      <c r="H675" s="34">
        <v>5.5748365238545679E-3</v>
      </c>
    </row>
    <row r="676" spans="1:8">
      <c r="A676" s="17" t="s">
        <v>149</v>
      </c>
      <c r="B676" s="17" t="s">
        <v>244</v>
      </c>
      <c r="C676" s="32">
        <v>110</v>
      </c>
      <c r="D676" s="32">
        <v>430</v>
      </c>
      <c r="E676" s="32">
        <v>540</v>
      </c>
      <c r="F676" s="33">
        <v>90631146</v>
      </c>
      <c r="G676" s="33">
        <v>5437869</v>
      </c>
      <c r="H676" s="34">
        <v>1.8177362405421183E-3</v>
      </c>
    </row>
    <row r="677" spans="1:8">
      <c r="A677" s="17" t="s">
        <v>149</v>
      </c>
      <c r="B677" s="17" t="s">
        <v>245</v>
      </c>
      <c r="C677" s="32">
        <v>679</v>
      </c>
      <c r="D677" s="32">
        <v>3556</v>
      </c>
      <c r="E677" s="32">
        <v>4235</v>
      </c>
      <c r="F677" s="33">
        <v>176800243</v>
      </c>
      <c r="G677" s="33">
        <v>10607878</v>
      </c>
      <c r="H677" s="34">
        <v>3.545933945052638E-3</v>
      </c>
    </row>
    <row r="678" spans="1:8">
      <c r="A678" s="17" t="s">
        <v>149</v>
      </c>
      <c r="B678" s="17" t="s">
        <v>246</v>
      </c>
      <c r="C678" s="32">
        <v>29</v>
      </c>
      <c r="D678" s="32">
        <v>671</v>
      </c>
      <c r="E678" s="32">
        <v>700</v>
      </c>
      <c r="F678" s="33">
        <v>97154865</v>
      </c>
      <c r="G678" s="33">
        <v>5829292</v>
      </c>
      <c r="H678" s="34">
        <v>1.9485786298092589E-3</v>
      </c>
    </row>
    <row r="679" spans="1:8">
      <c r="A679" s="17" t="s">
        <v>149</v>
      </c>
      <c r="B679" s="17" t="s">
        <v>250</v>
      </c>
      <c r="C679" s="32">
        <v>1098</v>
      </c>
      <c r="D679" s="32">
        <v>8264</v>
      </c>
      <c r="E679" s="32">
        <v>9362</v>
      </c>
      <c r="F679" s="33">
        <v>305738839</v>
      </c>
      <c r="G679" s="33">
        <v>17723886</v>
      </c>
      <c r="H679" s="34">
        <v>5.9246278101655414E-3</v>
      </c>
    </row>
    <row r="680" spans="1:8">
      <c r="A680" s="17" t="s">
        <v>149</v>
      </c>
      <c r="B680" s="17" t="s">
        <v>807</v>
      </c>
      <c r="C680" s="32">
        <v>686</v>
      </c>
      <c r="D680" s="32">
        <v>3776</v>
      </c>
      <c r="E680" s="32">
        <v>4462</v>
      </c>
      <c r="F680" s="33">
        <v>301427686</v>
      </c>
      <c r="G680" s="33">
        <v>18085661</v>
      </c>
      <c r="H680" s="34">
        <v>6.0455596546844367E-3</v>
      </c>
    </row>
    <row r="681" spans="1:8">
      <c r="A681" s="17" t="s">
        <v>149</v>
      </c>
      <c r="B681" s="17" t="s">
        <v>899</v>
      </c>
      <c r="C681" s="32">
        <v>103</v>
      </c>
      <c r="D681" s="32">
        <v>542</v>
      </c>
      <c r="E681" s="32">
        <v>645</v>
      </c>
      <c r="F681" s="33">
        <v>95436515</v>
      </c>
      <c r="G681" s="33">
        <v>5659633</v>
      </c>
      <c r="H681" s="34">
        <v>1.8918660990671363E-3</v>
      </c>
    </row>
    <row r="682" spans="1:8">
      <c r="A682" s="17" t="s">
        <v>149</v>
      </c>
      <c r="B682" s="17" t="s">
        <v>251</v>
      </c>
      <c r="C682" s="32">
        <v>51</v>
      </c>
      <c r="D682" s="32">
        <v>808</v>
      </c>
      <c r="E682" s="32">
        <v>859</v>
      </c>
      <c r="F682" s="33">
        <v>115762837</v>
      </c>
      <c r="G682" s="33">
        <v>6945770</v>
      </c>
      <c r="H682" s="34">
        <v>2.3217877899357688E-3</v>
      </c>
    </row>
    <row r="683" spans="1:8">
      <c r="A683" s="17" t="s">
        <v>149</v>
      </c>
      <c r="B683" s="17" t="s">
        <v>853</v>
      </c>
      <c r="C683" s="32">
        <v>3669</v>
      </c>
      <c r="D683" s="32">
        <v>24824</v>
      </c>
      <c r="E683" s="32">
        <v>28493</v>
      </c>
      <c r="F683" s="33">
        <v>2310071271</v>
      </c>
      <c r="G683" s="33">
        <v>137917138</v>
      </c>
      <c r="H683" s="34">
        <v>4.6102063130694856E-2</v>
      </c>
    </row>
    <row r="684" spans="1:8">
      <c r="A684" s="17" t="s">
        <v>151</v>
      </c>
      <c r="B684" s="17" t="s">
        <v>240</v>
      </c>
      <c r="C684" s="32">
        <v>0</v>
      </c>
      <c r="D684" s="32">
        <v>50</v>
      </c>
      <c r="E684" s="32">
        <v>50</v>
      </c>
      <c r="F684" s="33">
        <v>335019</v>
      </c>
      <c r="G684" s="33">
        <v>20101</v>
      </c>
      <c r="H684" s="34">
        <v>6.7192343491792677E-6</v>
      </c>
    </row>
    <row r="685" spans="1:8">
      <c r="A685" s="17" t="s">
        <v>151</v>
      </c>
      <c r="B685" s="17" t="s">
        <v>241</v>
      </c>
      <c r="C685" s="32">
        <v>1</v>
      </c>
      <c r="D685" s="32">
        <v>89</v>
      </c>
      <c r="E685" s="32">
        <v>90</v>
      </c>
      <c r="F685" s="33">
        <v>7765543</v>
      </c>
      <c r="G685" s="33">
        <v>465933</v>
      </c>
      <c r="H685" s="34">
        <v>1.5574911785563622E-4</v>
      </c>
    </row>
    <row r="686" spans="1:8">
      <c r="A686" s="17" t="s">
        <v>151</v>
      </c>
      <c r="B686" s="17" t="s">
        <v>898</v>
      </c>
      <c r="C686" s="32">
        <v>35</v>
      </c>
      <c r="D686" s="32">
        <v>492</v>
      </c>
      <c r="E686" s="32">
        <v>527</v>
      </c>
      <c r="F686" s="33">
        <v>17370843</v>
      </c>
      <c r="G686" s="33">
        <v>1042251</v>
      </c>
      <c r="H686" s="34">
        <v>3.4839703097688877E-4</v>
      </c>
    </row>
    <row r="687" spans="1:8">
      <c r="A687" s="17" t="s">
        <v>151</v>
      </c>
      <c r="B687" s="17" t="s">
        <v>242</v>
      </c>
      <c r="C687" s="32">
        <v>2</v>
      </c>
      <c r="D687" s="32">
        <v>165</v>
      </c>
      <c r="E687" s="32">
        <v>167</v>
      </c>
      <c r="F687" s="33">
        <v>21251679</v>
      </c>
      <c r="G687" s="33">
        <v>1275101</v>
      </c>
      <c r="H687" s="34">
        <v>4.2623264702615961E-4</v>
      </c>
    </row>
    <row r="688" spans="1:8">
      <c r="A688" s="17" t="s">
        <v>151</v>
      </c>
      <c r="B688" s="17" t="s">
        <v>243</v>
      </c>
      <c r="C688" s="32">
        <v>2</v>
      </c>
      <c r="D688" s="32">
        <v>62</v>
      </c>
      <c r="E688" s="32">
        <v>64</v>
      </c>
      <c r="F688" s="33">
        <v>25855979</v>
      </c>
      <c r="G688" s="33">
        <v>1551359</v>
      </c>
      <c r="H688" s="34">
        <v>5.1857841304951994E-4</v>
      </c>
    </row>
    <row r="689" spans="1:8">
      <c r="A689" s="17" t="s">
        <v>151</v>
      </c>
      <c r="B689" s="17" t="s">
        <v>244</v>
      </c>
      <c r="C689" s="32">
        <v>3</v>
      </c>
      <c r="D689" s="32">
        <v>85</v>
      </c>
      <c r="E689" s="32">
        <v>88</v>
      </c>
      <c r="F689" s="33">
        <v>12993216</v>
      </c>
      <c r="G689" s="33">
        <v>779593</v>
      </c>
      <c r="H689" s="34">
        <v>2.6059738639767736E-4</v>
      </c>
    </row>
    <row r="690" spans="1:8">
      <c r="A690" s="17" t="s">
        <v>151</v>
      </c>
      <c r="B690" s="17" t="s">
        <v>245</v>
      </c>
      <c r="C690" s="32">
        <v>120</v>
      </c>
      <c r="D690" s="32">
        <v>1026</v>
      </c>
      <c r="E690" s="32">
        <v>1146</v>
      </c>
      <c r="F690" s="33">
        <v>35489816</v>
      </c>
      <c r="G690" s="33">
        <v>2129389</v>
      </c>
      <c r="H690" s="34">
        <v>7.1179860263491824E-4</v>
      </c>
    </row>
    <row r="691" spans="1:8">
      <c r="A691" s="17" t="s">
        <v>151</v>
      </c>
      <c r="B691" s="17" t="s">
        <v>246</v>
      </c>
      <c r="C691" s="32">
        <v>4</v>
      </c>
      <c r="D691" s="32">
        <v>210</v>
      </c>
      <c r="E691" s="32">
        <v>214</v>
      </c>
      <c r="F691" s="33">
        <v>15055054</v>
      </c>
      <c r="G691" s="33">
        <v>903303</v>
      </c>
      <c r="H691" s="34">
        <v>3.0195037785765288E-4</v>
      </c>
    </row>
    <row r="692" spans="1:8">
      <c r="A692" s="17" t="s">
        <v>151</v>
      </c>
      <c r="B692" s="17" t="s">
        <v>250</v>
      </c>
      <c r="C692" s="32">
        <v>101</v>
      </c>
      <c r="D692" s="32">
        <v>1672</v>
      </c>
      <c r="E692" s="32">
        <v>1773</v>
      </c>
      <c r="F692" s="33">
        <v>27814137</v>
      </c>
      <c r="G692" s="33">
        <v>1654465</v>
      </c>
      <c r="H692" s="34">
        <v>5.530440305216098E-4</v>
      </c>
    </row>
    <row r="693" spans="1:8">
      <c r="A693" s="17" t="s">
        <v>151</v>
      </c>
      <c r="B693" s="17" t="s">
        <v>807</v>
      </c>
      <c r="C693" s="32">
        <v>30</v>
      </c>
      <c r="D693" s="32">
        <v>616</v>
      </c>
      <c r="E693" s="32">
        <v>646</v>
      </c>
      <c r="F693" s="33">
        <v>11160326</v>
      </c>
      <c r="G693" s="33">
        <v>669620</v>
      </c>
      <c r="H693" s="34">
        <v>2.2383631186992793E-4</v>
      </c>
    </row>
    <row r="694" spans="1:8">
      <c r="A694" s="17" t="s">
        <v>151</v>
      </c>
      <c r="B694" s="17" t="s">
        <v>899</v>
      </c>
      <c r="C694" s="32">
        <v>26</v>
      </c>
      <c r="D694" s="32">
        <v>282</v>
      </c>
      <c r="E694" s="32">
        <v>308</v>
      </c>
      <c r="F694" s="33">
        <v>20759684</v>
      </c>
      <c r="G694" s="33">
        <v>1245581</v>
      </c>
      <c r="H694" s="34">
        <v>4.1636488930327155E-4</v>
      </c>
    </row>
    <row r="695" spans="1:8">
      <c r="A695" s="17" t="s">
        <v>151</v>
      </c>
      <c r="B695" s="17" t="s">
        <v>251</v>
      </c>
      <c r="C695" s="32">
        <v>50</v>
      </c>
      <c r="D695" s="32">
        <v>210</v>
      </c>
      <c r="E695" s="32">
        <v>260</v>
      </c>
      <c r="F695" s="33">
        <v>11810452</v>
      </c>
      <c r="G695" s="33">
        <v>708627</v>
      </c>
      <c r="H695" s="34">
        <v>2.3687532357374543E-4</v>
      </c>
    </row>
    <row r="696" spans="1:8">
      <c r="A696" s="17" t="s">
        <v>151</v>
      </c>
      <c r="B696" s="17" t="s">
        <v>853</v>
      </c>
      <c r="C696" s="32">
        <v>374</v>
      </c>
      <c r="D696" s="32">
        <v>4959</v>
      </c>
      <c r="E696" s="32">
        <v>5333</v>
      </c>
      <c r="F696" s="33">
        <v>207661747</v>
      </c>
      <c r="G696" s="33">
        <v>12445322</v>
      </c>
      <c r="H696" s="34">
        <v>4.160143031142551E-3</v>
      </c>
    </row>
    <row r="697" spans="1:8">
      <c r="A697" s="17" t="s">
        <v>85</v>
      </c>
      <c r="B697" s="17" t="s">
        <v>240</v>
      </c>
      <c r="C697" s="32" t="s">
        <v>234</v>
      </c>
      <c r="D697" s="32" t="s">
        <v>234</v>
      </c>
      <c r="E697" s="32" t="s">
        <v>234</v>
      </c>
      <c r="F697" s="33" t="s">
        <v>234</v>
      </c>
      <c r="G697" s="33" t="s">
        <v>234</v>
      </c>
      <c r="H697" s="34" t="s">
        <v>234</v>
      </c>
    </row>
    <row r="698" spans="1:8">
      <c r="A698" s="17" t="s">
        <v>85</v>
      </c>
      <c r="B698" s="17" t="s">
        <v>241</v>
      </c>
      <c r="C698" s="32">
        <v>0</v>
      </c>
      <c r="D698" s="32">
        <v>83</v>
      </c>
      <c r="E698" s="32">
        <v>83</v>
      </c>
      <c r="F698" s="33">
        <v>4404576</v>
      </c>
      <c r="G698" s="33">
        <v>264275</v>
      </c>
      <c r="H698" s="34">
        <v>8.8340165047975285E-5</v>
      </c>
    </row>
    <row r="699" spans="1:8">
      <c r="A699" s="17" t="s">
        <v>85</v>
      </c>
      <c r="B699" s="17" t="s">
        <v>898</v>
      </c>
      <c r="C699" s="32">
        <v>0</v>
      </c>
      <c r="D699" s="32">
        <v>200</v>
      </c>
      <c r="E699" s="32">
        <v>200</v>
      </c>
      <c r="F699" s="33">
        <v>5313268</v>
      </c>
      <c r="G699" s="33">
        <v>318796</v>
      </c>
      <c r="H699" s="34">
        <v>1.0656509793447858E-4</v>
      </c>
    </row>
    <row r="700" spans="1:8">
      <c r="A700" s="17" t="s">
        <v>85</v>
      </c>
      <c r="B700" s="17" t="s">
        <v>242</v>
      </c>
      <c r="C700" s="32">
        <v>24</v>
      </c>
      <c r="D700" s="32">
        <v>121</v>
      </c>
      <c r="E700" s="32">
        <v>145</v>
      </c>
      <c r="F700" s="33">
        <v>10655434</v>
      </c>
      <c r="G700" s="33">
        <v>639326</v>
      </c>
      <c r="H700" s="34">
        <v>2.1370982635308616E-4</v>
      </c>
    </row>
    <row r="701" spans="1:8">
      <c r="A701" s="17" t="s">
        <v>85</v>
      </c>
      <c r="B701" s="17" t="s">
        <v>243</v>
      </c>
      <c r="C701" s="32">
        <v>0</v>
      </c>
      <c r="D701" s="32">
        <v>61</v>
      </c>
      <c r="E701" s="32">
        <v>61</v>
      </c>
      <c r="F701" s="33">
        <v>3288394</v>
      </c>
      <c r="G701" s="33">
        <v>197304</v>
      </c>
      <c r="H701" s="34">
        <v>6.5953525398262098E-5</v>
      </c>
    </row>
    <row r="702" spans="1:8">
      <c r="A702" s="17" t="s">
        <v>85</v>
      </c>
      <c r="B702" s="17" t="s">
        <v>244</v>
      </c>
      <c r="C702" s="32" t="s">
        <v>234</v>
      </c>
      <c r="D702" s="32" t="s">
        <v>234</v>
      </c>
      <c r="E702" s="32" t="s">
        <v>234</v>
      </c>
      <c r="F702" s="33" t="s">
        <v>234</v>
      </c>
      <c r="G702" s="33" t="s">
        <v>234</v>
      </c>
      <c r="H702" s="34" t="s">
        <v>234</v>
      </c>
    </row>
    <row r="703" spans="1:8">
      <c r="A703" s="17" t="s">
        <v>85</v>
      </c>
      <c r="B703" s="17" t="s">
        <v>245</v>
      </c>
      <c r="C703" s="32">
        <v>77</v>
      </c>
      <c r="D703" s="32">
        <v>527</v>
      </c>
      <c r="E703" s="32">
        <v>604</v>
      </c>
      <c r="F703" s="33">
        <v>9841423</v>
      </c>
      <c r="G703" s="33">
        <v>590485</v>
      </c>
      <c r="H703" s="34">
        <v>1.9738356771678624E-4</v>
      </c>
    </row>
    <row r="704" spans="1:8">
      <c r="A704" s="17" t="s">
        <v>85</v>
      </c>
      <c r="B704" s="17" t="s">
        <v>246</v>
      </c>
      <c r="C704" s="32">
        <v>12</v>
      </c>
      <c r="D704" s="32">
        <v>49</v>
      </c>
      <c r="E704" s="32">
        <v>61</v>
      </c>
      <c r="F704" s="33">
        <v>1416240</v>
      </c>
      <c r="G704" s="33">
        <v>84974</v>
      </c>
      <c r="H704" s="34">
        <v>2.840456791140536E-5</v>
      </c>
    </row>
    <row r="705" spans="1:8">
      <c r="A705" s="17" t="s">
        <v>85</v>
      </c>
      <c r="B705" s="17" t="s">
        <v>250</v>
      </c>
      <c r="C705" s="32">
        <v>27</v>
      </c>
      <c r="D705" s="32">
        <v>836</v>
      </c>
      <c r="E705" s="32">
        <v>863</v>
      </c>
      <c r="F705" s="33">
        <v>12895833</v>
      </c>
      <c r="G705" s="33">
        <v>772943</v>
      </c>
      <c r="H705" s="34">
        <v>2.5837446672094278E-4</v>
      </c>
    </row>
    <row r="706" spans="1:8">
      <c r="A706" s="17" t="s">
        <v>85</v>
      </c>
      <c r="B706" s="17" t="s">
        <v>807</v>
      </c>
      <c r="C706" s="32">
        <v>52</v>
      </c>
      <c r="D706" s="32">
        <v>287</v>
      </c>
      <c r="E706" s="32">
        <v>339</v>
      </c>
      <c r="F706" s="33">
        <v>7681983</v>
      </c>
      <c r="G706" s="33">
        <v>460919</v>
      </c>
      <c r="H706" s="34">
        <v>1.540730698467419E-4</v>
      </c>
    </row>
    <row r="707" spans="1:8">
      <c r="A707" s="17" t="s">
        <v>85</v>
      </c>
      <c r="B707" s="17" t="s">
        <v>899</v>
      </c>
      <c r="C707" s="32">
        <v>7</v>
      </c>
      <c r="D707" s="32">
        <v>164</v>
      </c>
      <c r="E707" s="32">
        <v>171</v>
      </c>
      <c r="F707" s="33">
        <v>3060765</v>
      </c>
      <c r="G707" s="33">
        <v>183646</v>
      </c>
      <c r="H707" s="34">
        <v>6.1388016083248383E-5</v>
      </c>
    </row>
    <row r="708" spans="1:8">
      <c r="A708" s="17" t="s">
        <v>85</v>
      </c>
      <c r="B708" s="17" t="s">
        <v>251</v>
      </c>
      <c r="C708" s="32">
        <v>14</v>
      </c>
      <c r="D708" s="32">
        <v>141</v>
      </c>
      <c r="E708" s="32">
        <v>155</v>
      </c>
      <c r="F708" s="33">
        <v>9478393</v>
      </c>
      <c r="G708" s="33">
        <v>568704</v>
      </c>
      <c r="H708" s="34">
        <v>1.9010275365980033E-4</v>
      </c>
    </row>
    <row r="709" spans="1:8">
      <c r="A709" s="17" t="s">
        <v>85</v>
      </c>
      <c r="B709" s="17" t="s">
        <v>853</v>
      </c>
      <c r="C709" s="32">
        <v>238</v>
      </c>
      <c r="D709" s="32">
        <v>2521</v>
      </c>
      <c r="E709" s="32">
        <v>2759</v>
      </c>
      <c r="F709" s="33">
        <v>68581610</v>
      </c>
      <c r="G709" s="33">
        <v>4114089</v>
      </c>
      <c r="H709" s="34">
        <v>1.3752314872086256E-3</v>
      </c>
    </row>
    <row r="710" spans="1:8">
      <c r="A710" s="17" t="s">
        <v>154</v>
      </c>
      <c r="B710" s="17" t="s">
        <v>240</v>
      </c>
      <c r="C710" s="32" t="s">
        <v>234</v>
      </c>
      <c r="D710" s="32" t="s">
        <v>234</v>
      </c>
      <c r="E710" s="32" t="s">
        <v>234</v>
      </c>
      <c r="F710" s="33" t="s">
        <v>234</v>
      </c>
      <c r="G710" s="33" t="s">
        <v>234</v>
      </c>
      <c r="H710" s="34" t="s">
        <v>234</v>
      </c>
    </row>
    <row r="711" spans="1:8">
      <c r="A711" s="17" t="s">
        <v>154</v>
      </c>
      <c r="B711" s="17" t="s">
        <v>241</v>
      </c>
      <c r="C711" s="32">
        <v>0</v>
      </c>
      <c r="D711" s="32">
        <v>144</v>
      </c>
      <c r="E711" s="32">
        <v>144</v>
      </c>
      <c r="F711" s="33">
        <v>2538908</v>
      </c>
      <c r="G711" s="33">
        <v>152335</v>
      </c>
      <c r="H711" s="34">
        <v>5.092157427900223E-5</v>
      </c>
    </row>
    <row r="712" spans="1:8">
      <c r="A712" s="17" t="s">
        <v>154</v>
      </c>
      <c r="B712" s="17" t="s">
        <v>898</v>
      </c>
      <c r="C712" s="32">
        <v>37</v>
      </c>
      <c r="D712" s="32">
        <v>396</v>
      </c>
      <c r="E712" s="32">
        <v>433</v>
      </c>
      <c r="F712" s="33">
        <v>15361047</v>
      </c>
      <c r="G712" s="33">
        <v>921663</v>
      </c>
      <c r="H712" s="34">
        <v>3.0808764180725396E-4</v>
      </c>
    </row>
    <row r="713" spans="1:8">
      <c r="A713" s="17" t="s">
        <v>154</v>
      </c>
      <c r="B713" s="17" t="s">
        <v>242</v>
      </c>
      <c r="C713" s="32">
        <v>2</v>
      </c>
      <c r="D713" s="32">
        <v>229</v>
      </c>
      <c r="E713" s="32">
        <v>231</v>
      </c>
      <c r="F713" s="33">
        <v>26053141</v>
      </c>
      <c r="G713" s="33">
        <v>1563189</v>
      </c>
      <c r="H713" s="34">
        <v>5.2253287015865827E-4</v>
      </c>
    </row>
    <row r="714" spans="1:8">
      <c r="A714" s="17" t="s">
        <v>154</v>
      </c>
      <c r="B714" s="17" t="s">
        <v>243</v>
      </c>
      <c r="C714" s="32" t="s">
        <v>234</v>
      </c>
      <c r="D714" s="32" t="s">
        <v>234</v>
      </c>
      <c r="E714" s="32" t="s">
        <v>234</v>
      </c>
      <c r="F714" s="33" t="s">
        <v>234</v>
      </c>
      <c r="G714" s="33" t="s">
        <v>234</v>
      </c>
      <c r="H714" s="34" t="s">
        <v>234</v>
      </c>
    </row>
    <row r="715" spans="1:8">
      <c r="A715" s="17" t="s">
        <v>154</v>
      </c>
      <c r="B715" s="17" t="s">
        <v>244</v>
      </c>
      <c r="C715" s="32">
        <v>25</v>
      </c>
      <c r="D715" s="32">
        <v>66</v>
      </c>
      <c r="E715" s="32">
        <v>91</v>
      </c>
      <c r="F715" s="33">
        <v>3617882</v>
      </c>
      <c r="G715" s="33">
        <v>217073</v>
      </c>
      <c r="H715" s="34">
        <v>7.2561780900422436E-5</v>
      </c>
    </row>
    <row r="716" spans="1:8">
      <c r="A716" s="17" t="s">
        <v>154</v>
      </c>
      <c r="B716" s="17" t="s">
        <v>245</v>
      </c>
      <c r="C716" s="32">
        <v>196</v>
      </c>
      <c r="D716" s="32">
        <v>937</v>
      </c>
      <c r="E716" s="32">
        <v>1133</v>
      </c>
      <c r="F716" s="33">
        <v>25598445</v>
      </c>
      <c r="G716" s="33">
        <v>1535907</v>
      </c>
      <c r="H716" s="34">
        <v>5.1341321683224129E-4</v>
      </c>
    </row>
    <row r="717" spans="1:8">
      <c r="A717" s="17" t="s">
        <v>154</v>
      </c>
      <c r="B717" s="17" t="s">
        <v>246</v>
      </c>
      <c r="C717" s="32">
        <v>5</v>
      </c>
      <c r="D717" s="32">
        <v>216</v>
      </c>
      <c r="E717" s="32">
        <v>221</v>
      </c>
      <c r="F717" s="33">
        <v>20358910</v>
      </c>
      <c r="G717" s="33">
        <v>1221535</v>
      </c>
      <c r="H717" s="34">
        <v>4.083269454616535E-4</v>
      </c>
    </row>
    <row r="718" spans="1:8">
      <c r="A718" s="17" t="s">
        <v>154</v>
      </c>
      <c r="B718" s="17" t="s">
        <v>250</v>
      </c>
      <c r="C718" s="32">
        <v>75</v>
      </c>
      <c r="D718" s="32">
        <v>1553</v>
      </c>
      <c r="E718" s="32">
        <v>1628</v>
      </c>
      <c r="F718" s="33">
        <v>23356976</v>
      </c>
      <c r="G718" s="33">
        <v>1388387</v>
      </c>
      <c r="H718" s="34">
        <v>4.6410117010864914E-4</v>
      </c>
    </row>
    <row r="719" spans="1:8">
      <c r="A719" s="17" t="s">
        <v>154</v>
      </c>
      <c r="B719" s="17" t="s">
        <v>807</v>
      </c>
      <c r="C719" s="32">
        <v>62</v>
      </c>
      <c r="D719" s="32">
        <v>545</v>
      </c>
      <c r="E719" s="32">
        <v>607</v>
      </c>
      <c r="F719" s="33">
        <v>17027287</v>
      </c>
      <c r="G719" s="33">
        <v>1021180</v>
      </c>
      <c r="H719" s="34">
        <v>3.4135355120117831E-4</v>
      </c>
    </row>
    <row r="720" spans="1:8">
      <c r="A720" s="17" t="s">
        <v>154</v>
      </c>
      <c r="B720" s="17" t="s">
        <v>899</v>
      </c>
      <c r="C720" s="32">
        <v>2</v>
      </c>
      <c r="D720" s="32">
        <v>408</v>
      </c>
      <c r="E720" s="32">
        <v>410</v>
      </c>
      <c r="F720" s="33">
        <v>16255824</v>
      </c>
      <c r="G720" s="33">
        <v>975349</v>
      </c>
      <c r="H720" s="34">
        <v>3.2603345620803195E-4</v>
      </c>
    </row>
    <row r="721" spans="1:8">
      <c r="A721" s="17" t="s">
        <v>154</v>
      </c>
      <c r="B721" s="17" t="s">
        <v>251</v>
      </c>
      <c r="C721" s="32">
        <v>15</v>
      </c>
      <c r="D721" s="32">
        <v>423</v>
      </c>
      <c r="E721" s="32">
        <v>438</v>
      </c>
      <c r="F721" s="33">
        <v>41533871</v>
      </c>
      <c r="G721" s="33">
        <v>2492032</v>
      </c>
      <c r="H721" s="34">
        <v>8.3302059666951443E-4</v>
      </c>
    </row>
    <row r="722" spans="1:8">
      <c r="A722" s="17" t="s">
        <v>154</v>
      </c>
      <c r="B722" s="17" t="s">
        <v>853</v>
      </c>
      <c r="C722" s="32">
        <v>433</v>
      </c>
      <c r="D722" s="32">
        <v>5002</v>
      </c>
      <c r="E722" s="32">
        <v>5435</v>
      </c>
      <c r="F722" s="33">
        <v>197230377</v>
      </c>
      <c r="G722" s="33">
        <v>11820334</v>
      </c>
      <c r="H722" s="34">
        <v>3.9512260201766862E-3</v>
      </c>
    </row>
    <row r="723" spans="1:8">
      <c r="A723" s="17" t="s">
        <v>156</v>
      </c>
      <c r="B723" s="17" t="s">
        <v>240</v>
      </c>
      <c r="C723" s="32">
        <v>30</v>
      </c>
      <c r="D723" s="32">
        <v>74</v>
      </c>
      <c r="E723" s="32">
        <v>104</v>
      </c>
      <c r="F723" s="33">
        <v>1075838</v>
      </c>
      <c r="G723" s="33">
        <v>64550</v>
      </c>
      <c r="H723" s="34">
        <v>2.1577363177927554E-5</v>
      </c>
    </row>
    <row r="724" spans="1:8">
      <c r="A724" s="17" t="s">
        <v>156</v>
      </c>
      <c r="B724" s="17" t="s">
        <v>241</v>
      </c>
      <c r="C724" s="32">
        <v>4</v>
      </c>
      <c r="D724" s="32">
        <v>139</v>
      </c>
      <c r="E724" s="32">
        <v>143</v>
      </c>
      <c r="F724" s="33">
        <v>25764860</v>
      </c>
      <c r="G724" s="33">
        <v>1545892</v>
      </c>
      <c r="H724" s="34">
        <v>5.1675093908369921E-4</v>
      </c>
    </row>
    <row r="725" spans="1:8">
      <c r="A725" s="17" t="s">
        <v>156</v>
      </c>
      <c r="B725" s="17" t="s">
        <v>898</v>
      </c>
      <c r="C725" s="32">
        <v>68</v>
      </c>
      <c r="D725" s="32">
        <v>988</v>
      </c>
      <c r="E725" s="32">
        <v>1056</v>
      </c>
      <c r="F725" s="33">
        <v>47685647</v>
      </c>
      <c r="G725" s="33">
        <v>2858236</v>
      </c>
      <c r="H725" s="34">
        <v>9.5543293912047928E-4</v>
      </c>
    </row>
    <row r="726" spans="1:8">
      <c r="A726" s="17" t="s">
        <v>156</v>
      </c>
      <c r="B726" s="17" t="s">
        <v>242</v>
      </c>
      <c r="C726" s="32">
        <v>24</v>
      </c>
      <c r="D726" s="32">
        <v>350</v>
      </c>
      <c r="E726" s="32">
        <v>374</v>
      </c>
      <c r="F726" s="33">
        <v>42949467</v>
      </c>
      <c r="G726" s="33">
        <v>2576968</v>
      </c>
      <c r="H726" s="34">
        <v>8.6141246218276698E-4</v>
      </c>
    </row>
    <row r="727" spans="1:8">
      <c r="A727" s="17" t="s">
        <v>156</v>
      </c>
      <c r="B727" s="17" t="s">
        <v>243</v>
      </c>
      <c r="C727" s="32">
        <v>0</v>
      </c>
      <c r="D727" s="32">
        <v>121</v>
      </c>
      <c r="E727" s="32">
        <v>121</v>
      </c>
      <c r="F727" s="33">
        <v>57129420</v>
      </c>
      <c r="G727" s="33">
        <v>3427765</v>
      </c>
      <c r="H727" s="34">
        <v>1.1458114685296489E-3</v>
      </c>
    </row>
    <row r="728" spans="1:8">
      <c r="A728" s="17" t="s">
        <v>156</v>
      </c>
      <c r="B728" s="17" t="s">
        <v>244</v>
      </c>
      <c r="C728" s="32">
        <v>12</v>
      </c>
      <c r="D728" s="32">
        <v>85</v>
      </c>
      <c r="E728" s="32">
        <v>97</v>
      </c>
      <c r="F728" s="33">
        <v>3635434</v>
      </c>
      <c r="G728" s="33">
        <v>218126</v>
      </c>
      <c r="H728" s="34">
        <v>7.2913771038708369E-5</v>
      </c>
    </row>
    <row r="729" spans="1:8">
      <c r="A729" s="17" t="s">
        <v>156</v>
      </c>
      <c r="B729" s="17" t="s">
        <v>245</v>
      </c>
      <c r="C729" s="32">
        <v>287</v>
      </c>
      <c r="D729" s="32">
        <v>1200</v>
      </c>
      <c r="E729" s="32">
        <v>1487</v>
      </c>
      <c r="F729" s="33">
        <v>100903797</v>
      </c>
      <c r="G729" s="33">
        <v>6054228</v>
      </c>
      <c r="H729" s="34">
        <v>2.023768804306398E-3</v>
      </c>
    </row>
    <row r="730" spans="1:8">
      <c r="A730" s="17" t="s">
        <v>156</v>
      </c>
      <c r="B730" s="17" t="s">
        <v>246</v>
      </c>
      <c r="C730" s="32">
        <v>5</v>
      </c>
      <c r="D730" s="32">
        <v>250</v>
      </c>
      <c r="E730" s="32">
        <v>255</v>
      </c>
      <c r="F730" s="33">
        <v>25032928</v>
      </c>
      <c r="G730" s="33">
        <v>1501976</v>
      </c>
      <c r="H730" s="34">
        <v>5.020709781027253E-4</v>
      </c>
    </row>
    <row r="731" spans="1:8">
      <c r="A731" s="17" t="s">
        <v>156</v>
      </c>
      <c r="B731" s="17" t="s">
        <v>250</v>
      </c>
      <c r="C731" s="32">
        <v>231</v>
      </c>
      <c r="D731" s="32">
        <v>2458</v>
      </c>
      <c r="E731" s="32">
        <v>2689</v>
      </c>
      <c r="F731" s="33">
        <v>50640106</v>
      </c>
      <c r="G731" s="33">
        <v>2990194</v>
      </c>
      <c r="H731" s="34">
        <v>9.9954301952687695E-4</v>
      </c>
    </row>
    <row r="732" spans="1:8">
      <c r="A732" s="17" t="s">
        <v>156</v>
      </c>
      <c r="B732" s="17" t="s">
        <v>807</v>
      </c>
      <c r="C732" s="32">
        <v>46</v>
      </c>
      <c r="D732" s="32">
        <v>848</v>
      </c>
      <c r="E732" s="32">
        <v>894</v>
      </c>
      <c r="F732" s="33">
        <v>36995655</v>
      </c>
      <c r="G732" s="33">
        <v>2219694</v>
      </c>
      <c r="H732" s="34">
        <v>7.4198518329770288E-4</v>
      </c>
    </row>
    <row r="733" spans="1:8">
      <c r="A733" s="17" t="s">
        <v>156</v>
      </c>
      <c r="B733" s="17" t="s">
        <v>899</v>
      </c>
      <c r="C733" s="32">
        <v>33</v>
      </c>
      <c r="D733" s="32">
        <v>280</v>
      </c>
      <c r="E733" s="32">
        <v>313</v>
      </c>
      <c r="F733" s="33">
        <v>15192622</v>
      </c>
      <c r="G733" s="33">
        <v>911557</v>
      </c>
      <c r="H733" s="34">
        <v>3.0470947244588858E-4</v>
      </c>
    </row>
    <row r="734" spans="1:8">
      <c r="A734" s="17" t="s">
        <v>156</v>
      </c>
      <c r="B734" s="17" t="s">
        <v>251</v>
      </c>
      <c r="C734" s="32">
        <v>64</v>
      </c>
      <c r="D734" s="32">
        <v>264</v>
      </c>
      <c r="E734" s="32">
        <v>328</v>
      </c>
      <c r="F734" s="33">
        <v>15513416</v>
      </c>
      <c r="G734" s="33">
        <v>930805</v>
      </c>
      <c r="H734" s="34">
        <v>3.1114357138390173E-4</v>
      </c>
    </row>
    <row r="735" spans="1:8">
      <c r="A735" s="17" t="s">
        <v>156</v>
      </c>
      <c r="B735" s="17" t="s">
        <v>853</v>
      </c>
      <c r="C735" s="32">
        <v>804</v>
      </c>
      <c r="D735" s="32">
        <v>7057</v>
      </c>
      <c r="E735" s="32">
        <v>7861</v>
      </c>
      <c r="F735" s="33">
        <v>422519192</v>
      </c>
      <c r="G735" s="33">
        <v>25299991</v>
      </c>
      <c r="H735" s="34">
        <v>8.4571199721967232E-3</v>
      </c>
    </row>
    <row r="736" spans="1:8">
      <c r="A736" s="17" t="s">
        <v>158</v>
      </c>
      <c r="B736" s="17" t="s">
        <v>240</v>
      </c>
      <c r="C736" s="32">
        <v>209</v>
      </c>
      <c r="D736" s="32">
        <v>815</v>
      </c>
      <c r="E736" s="32">
        <v>1024</v>
      </c>
      <c r="F736" s="33">
        <v>66786713</v>
      </c>
      <c r="G736" s="33">
        <v>4007203</v>
      </c>
      <c r="H736" s="34">
        <v>1.3395023153939709E-3</v>
      </c>
    </row>
    <row r="737" spans="1:8">
      <c r="A737" s="17" t="s">
        <v>158</v>
      </c>
      <c r="B737" s="17" t="s">
        <v>241</v>
      </c>
      <c r="C737" s="32">
        <v>51</v>
      </c>
      <c r="D737" s="32">
        <v>648</v>
      </c>
      <c r="E737" s="32">
        <v>699</v>
      </c>
      <c r="F737" s="33">
        <v>335601052</v>
      </c>
      <c r="G737" s="33">
        <v>20136063</v>
      </c>
      <c r="H737" s="34">
        <v>6.7309549856642828E-3</v>
      </c>
    </row>
    <row r="738" spans="1:8">
      <c r="A738" s="17" t="s">
        <v>158</v>
      </c>
      <c r="B738" s="17" t="s">
        <v>898</v>
      </c>
      <c r="C738" s="32">
        <v>966</v>
      </c>
      <c r="D738" s="32">
        <v>5631</v>
      </c>
      <c r="E738" s="32">
        <v>6597</v>
      </c>
      <c r="F738" s="33">
        <v>432810837</v>
      </c>
      <c r="G738" s="33">
        <v>25968651</v>
      </c>
      <c r="H738" s="34">
        <v>8.6806353813764763E-3</v>
      </c>
    </row>
    <row r="739" spans="1:8">
      <c r="A739" s="17" t="s">
        <v>158</v>
      </c>
      <c r="B739" s="17" t="s">
        <v>242</v>
      </c>
      <c r="C739" s="32">
        <v>180</v>
      </c>
      <c r="D739" s="32">
        <v>1738</v>
      </c>
      <c r="E739" s="32">
        <v>1918</v>
      </c>
      <c r="F739" s="33">
        <v>355903354</v>
      </c>
      <c r="G739" s="33">
        <v>21354201</v>
      </c>
      <c r="H739" s="34">
        <v>7.1381464035858051E-3</v>
      </c>
    </row>
    <row r="740" spans="1:8">
      <c r="A740" s="17" t="s">
        <v>158</v>
      </c>
      <c r="B740" s="17" t="s">
        <v>243</v>
      </c>
      <c r="C740" s="32">
        <v>34</v>
      </c>
      <c r="D740" s="32">
        <v>451</v>
      </c>
      <c r="E740" s="32">
        <v>485</v>
      </c>
      <c r="F740" s="33">
        <v>356838374</v>
      </c>
      <c r="G740" s="33">
        <v>21410302</v>
      </c>
      <c r="H740" s="34">
        <v>7.1568994888165554E-3</v>
      </c>
    </row>
    <row r="741" spans="1:8">
      <c r="A741" s="17" t="s">
        <v>158</v>
      </c>
      <c r="B741" s="17" t="s">
        <v>244</v>
      </c>
      <c r="C741" s="32">
        <v>164</v>
      </c>
      <c r="D741" s="32">
        <v>620</v>
      </c>
      <c r="E741" s="32">
        <v>784</v>
      </c>
      <c r="F741" s="33">
        <v>93342787</v>
      </c>
      <c r="G741" s="33">
        <v>5600567</v>
      </c>
      <c r="H741" s="34">
        <v>1.8721218925068347E-3</v>
      </c>
    </row>
    <row r="742" spans="1:8">
      <c r="A742" s="17" t="s">
        <v>158</v>
      </c>
      <c r="B742" s="17" t="s">
        <v>245</v>
      </c>
      <c r="C742" s="32">
        <v>1278</v>
      </c>
      <c r="D742" s="32">
        <v>6744</v>
      </c>
      <c r="E742" s="32">
        <v>8022</v>
      </c>
      <c r="F742" s="33">
        <v>412803538</v>
      </c>
      <c r="G742" s="33">
        <v>24768213</v>
      </c>
      <c r="H742" s="34">
        <v>8.2793606068050588E-3</v>
      </c>
    </row>
    <row r="743" spans="1:8">
      <c r="A743" s="17" t="s">
        <v>158</v>
      </c>
      <c r="B743" s="17" t="s">
        <v>246</v>
      </c>
      <c r="C743" s="32">
        <v>65</v>
      </c>
      <c r="D743" s="32">
        <v>1066</v>
      </c>
      <c r="E743" s="32">
        <v>1131</v>
      </c>
      <c r="F743" s="33">
        <v>209066485</v>
      </c>
      <c r="G743" s="33">
        <v>12543989</v>
      </c>
      <c r="H743" s="34">
        <v>4.1931248079462163E-3</v>
      </c>
    </row>
    <row r="744" spans="1:8">
      <c r="A744" s="17" t="s">
        <v>158</v>
      </c>
      <c r="B744" s="17" t="s">
        <v>250</v>
      </c>
      <c r="C744" s="32">
        <v>1973</v>
      </c>
      <c r="D744" s="32">
        <v>15725</v>
      </c>
      <c r="E744" s="32">
        <v>17698</v>
      </c>
      <c r="F744" s="33">
        <v>581641842</v>
      </c>
      <c r="G744" s="33">
        <v>34483567</v>
      </c>
      <c r="H744" s="34">
        <v>1.1526947309518167E-2</v>
      </c>
    </row>
    <row r="745" spans="1:8">
      <c r="A745" s="17" t="s">
        <v>158</v>
      </c>
      <c r="B745" s="17" t="s">
        <v>807</v>
      </c>
      <c r="C745" s="32">
        <v>952</v>
      </c>
      <c r="D745" s="32">
        <v>5859</v>
      </c>
      <c r="E745" s="32">
        <v>6811</v>
      </c>
      <c r="F745" s="33">
        <v>290918854</v>
      </c>
      <c r="G745" s="33">
        <v>17455132</v>
      </c>
      <c r="H745" s="34">
        <v>5.8347904335037167E-3</v>
      </c>
    </row>
    <row r="746" spans="1:8">
      <c r="A746" s="17" t="s">
        <v>158</v>
      </c>
      <c r="B746" s="17" t="s">
        <v>899</v>
      </c>
      <c r="C746" s="32">
        <v>194</v>
      </c>
      <c r="D746" s="32">
        <v>1434</v>
      </c>
      <c r="E746" s="32">
        <v>1628</v>
      </c>
      <c r="F746" s="33">
        <v>885609835</v>
      </c>
      <c r="G746" s="33">
        <v>53035957</v>
      </c>
      <c r="H746" s="34">
        <v>1.7728522163872176E-2</v>
      </c>
    </row>
    <row r="747" spans="1:8">
      <c r="A747" s="17" t="s">
        <v>158</v>
      </c>
      <c r="B747" s="17" t="s">
        <v>251</v>
      </c>
      <c r="C747" s="32">
        <v>316</v>
      </c>
      <c r="D747" s="32">
        <v>2037</v>
      </c>
      <c r="E747" s="32">
        <v>2353</v>
      </c>
      <c r="F747" s="33">
        <v>512133717</v>
      </c>
      <c r="G747" s="33">
        <v>30728023</v>
      </c>
      <c r="H747" s="34">
        <v>1.0271567962985452E-2</v>
      </c>
    </row>
    <row r="748" spans="1:8">
      <c r="A748" s="17" t="s">
        <v>158</v>
      </c>
      <c r="B748" s="17" t="s">
        <v>853</v>
      </c>
      <c r="C748" s="32">
        <v>6382</v>
      </c>
      <c r="D748" s="32">
        <v>42768</v>
      </c>
      <c r="E748" s="32">
        <v>49150</v>
      </c>
      <c r="F748" s="33">
        <v>4533457389</v>
      </c>
      <c r="G748" s="33">
        <v>271491870</v>
      </c>
      <c r="H748" s="34">
        <v>9.0752574420521981E-2</v>
      </c>
    </row>
    <row r="749" spans="1:8">
      <c r="A749" s="17" t="s">
        <v>160</v>
      </c>
      <c r="B749" s="17" t="s">
        <v>240</v>
      </c>
      <c r="C749" s="32" t="s">
        <v>234</v>
      </c>
      <c r="D749" s="32" t="s">
        <v>234</v>
      </c>
      <c r="E749" s="32" t="s">
        <v>234</v>
      </c>
      <c r="F749" s="33" t="s">
        <v>234</v>
      </c>
      <c r="G749" s="33" t="s">
        <v>234</v>
      </c>
      <c r="H749" s="34" t="s">
        <v>234</v>
      </c>
    </row>
    <row r="750" spans="1:8">
      <c r="A750" s="17" t="s">
        <v>160</v>
      </c>
      <c r="B750" s="17" t="s">
        <v>241</v>
      </c>
      <c r="C750" s="32" t="s">
        <v>234</v>
      </c>
      <c r="D750" s="32" t="s">
        <v>234</v>
      </c>
      <c r="E750" s="32" t="s">
        <v>234</v>
      </c>
      <c r="F750" s="33" t="s">
        <v>234</v>
      </c>
      <c r="G750" s="33" t="s">
        <v>234</v>
      </c>
      <c r="H750" s="34" t="s">
        <v>234</v>
      </c>
    </row>
    <row r="751" spans="1:8">
      <c r="A751" s="17" t="s">
        <v>160</v>
      </c>
      <c r="B751" s="17" t="s">
        <v>898</v>
      </c>
      <c r="C751" s="32">
        <v>45</v>
      </c>
      <c r="D751" s="32">
        <v>244</v>
      </c>
      <c r="E751" s="32">
        <v>289</v>
      </c>
      <c r="F751" s="33">
        <v>3830131</v>
      </c>
      <c r="G751" s="33">
        <v>229808</v>
      </c>
      <c r="H751" s="34">
        <v>7.6818755649778084E-5</v>
      </c>
    </row>
    <row r="752" spans="1:8">
      <c r="A752" s="17" t="s">
        <v>160</v>
      </c>
      <c r="B752" s="17" t="s">
        <v>242</v>
      </c>
      <c r="C752" s="32">
        <v>48</v>
      </c>
      <c r="D752" s="32">
        <v>100</v>
      </c>
      <c r="E752" s="32">
        <v>148</v>
      </c>
      <c r="F752" s="33">
        <v>9133307</v>
      </c>
      <c r="G752" s="33">
        <v>547998</v>
      </c>
      <c r="H752" s="34">
        <v>1.8318128376108357E-4</v>
      </c>
    </row>
    <row r="753" spans="1:8">
      <c r="A753" s="17" t="s">
        <v>160</v>
      </c>
      <c r="B753" s="17" t="s">
        <v>243</v>
      </c>
      <c r="C753" s="32">
        <v>6</v>
      </c>
      <c r="D753" s="32">
        <v>59</v>
      </c>
      <c r="E753" s="32">
        <v>65</v>
      </c>
      <c r="F753" s="33">
        <v>4047022</v>
      </c>
      <c r="G753" s="33">
        <v>242821</v>
      </c>
      <c r="H753" s="34">
        <v>8.1168658469830303E-5</v>
      </c>
    </row>
    <row r="754" spans="1:8">
      <c r="A754" s="17" t="s">
        <v>160</v>
      </c>
      <c r="B754" s="17" t="s">
        <v>244</v>
      </c>
      <c r="C754" s="32" t="s">
        <v>234</v>
      </c>
      <c r="D754" s="32" t="s">
        <v>234</v>
      </c>
      <c r="E754" s="32" t="s">
        <v>234</v>
      </c>
      <c r="F754" s="33" t="s">
        <v>234</v>
      </c>
      <c r="G754" s="33" t="s">
        <v>234</v>
      </c>
      <c r="H754" s="34" t="s">
        <v>234</v>
      </c>
    </row>
    <row r="755" spans="1:8">
      <c r="A755" s="17" t="s">
        <v>160</v>
      </c>
      <c r="B755" s="17" t="s">
        <v>245</v>
      </c>
      <c r="C755" s="32">
        <v>52</v>
      </c>
      <c r="D755" s="32">
        <v>320</v>
      </c>
      <c r="E755" s="32">
        <v>372</v>
      </c>
      <c r="F755" s="33">
        <v>4885952</v>
      </c>
      <c r="G755" s="33">
        <v>293157</v>
      </c>
      <c r="H755" s="34">
        <v>9.7994656191351009E-5</v>
      </c>
    </row>
    <row r="756" spans="1:8">
      <c r="A756" s="17" t="s">
        <v>160</v>
      </c>
      <c r="B756" s="17" t="s">
        <v>246</v>
      </c>
      <c r="C756" s="32">
        <v>1</v>
      </c>
      <c r="D756" s="32">
        <v>63</v>
      </c>
      <c r="E756" s="32">
        <v>64</v>
      </c>
      <c r="F756" s="33">
        <v>3194245</v>
      </c>
      <c r="G756" s="33">
        <v>191655</v>
      </c>
      <c r="H756" s="34">
        <v>6.4065213630762281E-5</v>
      </c>
    </row>
    <row r="757" spans="1:8">
      <c r="A757" s="17" t="s">
        <v>160</v>
      </c>
      <c r="B757" s="17" t="s">
        <v>250</v>
      </c>
      <c r="C757" s="32">
        <v>84</v>
      </c>
      <c r="D757" s="32">
        <v>534</v>
      </c>
      <c r="E757" s="32">
        <v>618</v>
      </c>
      <c r="F757" s="33">
        <v>5565107</v>
      </c>
      <c r="G757" s="33">
        <v>333856</v>
      </c>
      <c r="H757" s="34">
        <v>1.1159925888660234E-4</v>
      </c>
    </row>
    <row r="758" spans="1:8">
      <c r="A758" s="17" t="s">
        <v>160</v>
      </c>
      <c r="B758" s="17" t="s">
        <v>807</v>
      </c>
      <c r="C758" s="32">
        <v>81</v>
      </c>
      <c r="D758" s="32">
        <v>199</v>
      </c>
      <c r="E758" s="32">
        <v>280</v>
      </c>
      <c r="F758" s="33">
        <v>5242577</v>
      </c>
      <c r="G758" s="33">
        <v>314555</v>
      </c>
      <c r="H758" s="34">
        <v>1.0514744344590242E-4</v>
      </c>
    </row>
    <row r="759" spans="1:8">
      <c r="A759" s="17" t="s">
        <v>160</v>
      </c>
      <c r="B759" s="17" t="s">
        <v>899</v>
      </c>
      <c r="C759" s="32">
        <v>18</v>
      </c>
      <c r="D759" s="32">
        <v>149</v>
      </c>
      <c r="E759" s="32">
        <v>167</v>
      </c>
      <c r="F759" s="33">
        <v>3293230</v>
      </c>
      <c r="G759" s="33">
        <v>197594</v>
      </c>
      <c r="H759" s="34">
        <v>6.6050464752585855E-5</v>
      </c>
    </row>
    <row r="760" spans="1:8">
      <c r="A760" s="17" t="s">
        <v>160</v>
      </c>
      <c r="B760" s="17" t="s">
        <v>251</v>
      </c>
      <c r="C760" s="32">
        <v>0</v>
      </c>
      <c r="D760" s="32">
        <v>55</v>
      </c>
      <c r="E760" s="32">
        <v>55</v>
      </c>
      <c r="F760" s="33">
        <v>3489677</v>
      </c>
      <c r="G760" s="33">
        <v>209381</v>
      </c>
      <c r="H760" s="34">
        <v>6.9990548095393479E-5</v>
      </c>
    </row>
    <row r="761" spans="1:8">
      <c r="A761" s="17" t="s">
        <v>160</v>
      </c>
      <c r="B761" s="17" t="s">
        <v>853</v>
      </c>
      <c r="C761" s="32">
        <v>335</v>
      </c>
      <c r="D761" s="32">
        <v>1772</v>
      </c>
      <c r="E761" s="32">
        <v>2107</v>
      </c>
      <c r="F761" s="33">
        <v>42970086</v>
      </c>
      <c r="G761" s="33">
        <v>2578155</v>
      </c>
      <c r="H761" s="34">
        <v>8.6180924498822323E-4</v>
      </c>
    </row>
    <row r="762" spans="1:8">
      <c r="A762" s="17" t="s">
        <v>161</v>
      </c>
      <c r="B762" s="17" t="s">
        <v>240</v>
      </c>
      <c r="C762" s="32" t="s">
        <v>234</v>
      </c>
      <c r="D762" s="32" t="s">
        <v>234</v>
      </c>
      <c r="E762" s="32" t="s">
        <v>234</v>
      </c>
      <c r="F762" s="33" t="s">
        <v>234</v>
      </c>
      <c r="G762" s="33" t="s">
        <v>234</v>
      </c>
      <c r="H762" s="34" t="s">
        <v>234</v>
      </c>
    </row>
    <row r="763" spans="1:8">
      <c r="A763" s="17" t="s">
        <v>161</v>
      </c>
      <c r="B763" s="17" t="s">
        <v>241</v>
      </c>
      <c r="C763" s="32">
        <v>0</v>
      </c>
      <c r="D763" s="32">
        <v>63</v>
      </c>
      <c r="E763" s="32">
        <v>63</v>
      </c>
      <c r="F763" s="33">
        <v>11784921</v>
      </c>
      <c r="G763" s="33">
        <v>707095</v>
      </c>
      <c r="H763" s="34">
        <v>2.3636321636400748E-4</v>
      </c>
    </row>
    <row r="764" spans="1:8">
      <c r="A764" s="17" t="s">
        <v>161</v>
      </c>
      <c r="B764" s="17" t="s">
        <v>898</v>
      </c>
      <c r="C764" s="32">
        <v>21</v>
      </c>
      <c r="D764" s="32">
        <v>120</v>
      </c>
      <c r="E764" s="32">
        <v>141</v>
      </c>
      <c r="F764" s="33">
        <v>4174325</v>
      </c>
      <c r="G764" s="33">
        <v>250460</v>
      </c>
      <c r="H764" s="34">
        <v>8.3722174772172506E-5</v>
      </c>
    </row>
    <row r="765" spans="1:8">
      <c r="A765" s="17" t="s">
        <v>161</v>
      </c>
      <c r="B765" s="17" t="s">
        <v>242</v>
      </c>
      <c r="C765" s="32">
        <v>13</v>
      </c>
      <c r="D765" s="32">
        <v>133</v>
      </c>
      <c r="E765" s="32">
        <v>146</v>
      </c>
      <c r="F765" s="33">
        <v>12491041</v>
      </c>
      <c r="G765" s="33">
        <v>749462</v>
      </c>
      <c r="H765" s="34">
        <v>2.5052538748343827E-4</v>
      </c>
    </row>
    <row r="766" spans="1:8">
      <c r="A766" s="17" t="s">
        <v>161</v>
      </c>
      <c r="B766" s="17" t="s">
        <v>243</v>
      </c>
      <c r="C766" s="32">
        <v>12</v>
      </c>
      <c r="D766" s="32">
        <v>51</v>
      </c>
      <c r="E766" s="32">
        <v>63</v>
      </c>
      <c r="F766" s="33">
        <v>2598698</v>
      </c>
      <c r="G766" s="33">
        <v>155922</v>
      </c>
      <c r="H766" s="34">
        <v>5.2120613809896515E-5</v>
      </c>
    </row>
    <row r="767" spans="1:8">
      <c r="A767" s="17" t="s">
        <v>161</v>
      </c>
      <c r="B767" s="17" t="s">
        <v>244</v>
      </c>
      <c r="C767" s="32" t="s">
        <v>234</v>
      </c>
      <c r="D767" s="32" t="s">
        <v>234</v>
      </c>
      <c r="E767" s="32" t="s">
        <v>234</v>
      </c>
      <c r="F767" s="33" t="s">
        <v>234</v>
      </c>
      <c r="G767" s="33" t="s">
        <v>234</v>
      </c>
      <c r="H767" s="34" t="s">
        <v>234</v>
      </c>
    </row>
    <row r="768" spans="1:8">
      <c r="A768" s="17" t="s">
        <v>161</v>
      </c>
      <c r="B768" s="17" t="s">
        <v>245</v>
      </c>
      <c r="C768" s="32">
        <v>54</v>
      </c>
      <c r="D768" s="32">
        <v>256</v>
      </c>
      <c r="E768" s="32">
        <v>310</v>
      </c>
      <c r="F768" s="33">
        <v>8760029</v>
      </c>
      <c r="G768" s="33">
        <v>525602</v>
      </c>
      <c r="H768" s="34">
        <v>1.7569489141820415E-4</v>
      </c>
    </row>
    <row r="769" spans="1:8">
      <c r="A769" s="17" t="s">
        <v>161</v>
      </c>
      <c r="B769" s="17" t="s">
        <v>246</v>
      </c>
      <c r="C769" s="32">
        <v>2</v>
      </c>
      <c r="D769" s="32">
        <v>67</v>
      </c>
      <c r="E769" s="32">
        <v>69</v>
      </c>
      <c r="F769" s="33">
        <v>6904849</v>
      </c>
      <c r="G769" s="33">
        <v>414291</v>
      </c>
      <c r="H769" s="34">
        <v>1.3848655876602298E-4</v>
      </c>
    </row>
    <row r="770" spans="1:8">
      <c r="A770" s="17" t="s">
        <v>161</v>
      </c>
      <c r="B770" s="17" t="s">
        <v>250</v>
      </c>
      <c r="C770" s="32">
        <v>61</v>
      </c>
      <c r="D770" s="32">
        <v>685</v>
      </c>
      <c r="E770" s="32">
        <v>746</v>
      </c>
      <c r="F770" s="33">
        <v>9014006</v>
      </c>
      <c r="G770" s="33">
        <v>533724</v>
      </c>
      <c r="H770" s="34">
        <v>1.7840986188654074E-4</v>
      </c>
    </row>
    <row r="771" spans="1:8">
      <c r="A771" s="17" t="s">
        <v>161</v>
      </c>
      <c r="B771" s="17" t="s">
        <v>807</v>
      </c>
      <c r="C771" s="32">
        <v>61</v>
      </c>
      <c r="D771" s="32">
        <v>238</v>
      </c>
      <c r="E771" s="32">
        <v>299</v>
      </c>
      <c r="F771" s="33">
        <v>5320567</v>
      </c>
      <c r="G771" s="33">
        <v>319234</v>
      </c>
      <c r="H771" s="34">
        <v>1.0671150978687103E-4</v>
      </c>
    </row>
    <row r="772" spans="1:8">
      <c r="A772" s="17" t="s">
        <v>161</v>
      </c>
      <c r="B772" s="17" t="s">
        <v>899</v>
      </c>
      <c r="C772" s="32">
        <v>7</v>
      </c>
      <c r="D772" s="32">
        <v>62</v>
      </c>
      <c r="E772" s="32">
        <v>69</v>
      </c>
      <c r="F772" s="33">
        <v>1481587</v>
      </c>
      <c r="G772" s="33">
        <v>88895</v>
      </c>
      <c r="H772" s="34">
        <v>2.9715254836589774E-5</v>
      </c>
    </row>
    <row r="773" spans="1:8">
      <c r="A773" s="17" t="s">
        <v>161</v>
      </c>
      <c r="B773" s="17" t="s">
        <v>251</v>
      </c>
      <c r="C773" s="32">
        <v>1</v>
      </c>
      <c r="D773" s="32">
        <v>33</v>
      </c>
      <c r="E773" s="32">
        <v>34</v>
      </c>
      <c r="F773" s="33">
        <v>6440494</v>
      </c>
      <c r="G773" s="33">
        <v>386430</v>
      </c>
      <c r="H773" s="34">
        <v>1.2917336100459403E-4</v>
      </c>
    </row>
    <row r="774" spans="1:8">
      <c r="A774" s="17" t="s">
        <v>161</v>
      </c>
      <c r="B774" s="17" t="s">
        <v>853</v>
      </c>
      <c r="C774" s="32">
        <v>233</v>
      </c>
      <c r="D774" s="32">
        <v>1770</v>
      </c>
      <c r="E774" s="32">
        <v>2003</v>
      </c>
      <c r="F774" s="33">
        <v>70987509</v>
      </c>
      <c r="G774" s="33">
        <v>4252134</v>
      </c>
      <c r="H774" s="34">
        <v>1.4213762912349155E-3</v>
      </c>
    </row>
    <row r="775" spans="1:8">
      <c r="A775" s="17" t="s">
        <v>163</v>
      </c>
      <c r="B775" s="17" t="s">
        <v>240</v>
      </c>
      <c r="C775" s="32" t="s">
        <v>234</v>
      </c>
      <c r="D775" s="32" t="s">
        <v>234</v>
      </c>
      <c r="E775" s="32" t="s">
        <v>234</v>
      </c>
      <c r="F775" s="33" t="s">
        <v>234</v>
      </c>
      <c r="G775" s="33" t="s">
        <v>234</v>
      </c>
      <c r="H775" s="34" t="s">
        <v>234</v>
      </c>
    </row>
    <row r="776" spans="1:8">
      <c r="A776" s="17" t="s">
        <v>163</v>
      </c>
      <c r="B776" s="17" t="s">
        <v>241</v>
      </c>
      <c r="C776" s="32">
        <v>0</v>
      </c>
      <c r="D776" s="32">
        <v>87</v>
      </c>
      <c r="E776" s="32">
        <v>87</v>
      </c>
      <c r="F776" s="33">
        <v>8250360</v>
      </c>
      <c r="G776" s="33">
        <v>495022</v>
      </c>
      <c r="H776" s="34">
        <v>1.6547280364158099E-4</v>
      </c>
    </row>
    <row r="777" spans="1:8">
      <c r="A777" s="17" t="s">
        <v>163</v>
      </c>
      <c r="B777" s="17" t="s">
        <v>898</v>
      </c>
      <c r="C777" s="32">
        <v>15</v>
      </c>
      <c r="D777" s="32">
        <v>264</v>
      </c>
      <c r="E777" s="32">
        <v>279</v>
      </c>
      <c r="F777" s="33">
        <v>7679365</v>
      </c>
      <c r="G777" s="33">
        <v>460762</v>
      </c>
      <c r="H777" s="34">
        <v>1.5402058888595282E-4</v>
      </c>
    </row>
    <row r="778" spans="1:8">
      <c r="A778" s="17" t="s">
        <v>163</v>
      </c>
      <c r="B778" s="17" t="s">
        <v>242</v>
      </c>
      <c r="C778" s="32">
        <v>0</v>
      </c>
      <c r="D778" s="32">
        <v>137</v>
      </c>
      <c r="E778" s="32">
        <v>137</v>
      </c>
      <c r="F778" s="33">
        <v>11328276</v>
      </c>
      <c r="G778" s="33">
        <v>679697</v>
      </c>
      <c r="H778" s="34">
        <v>2.2720478729586094E-4</v>
      </c>
    </row>
    <row r="779" spans="1:8">
      <c r="A779" s="17" t="s">
        <v>163</v>
      </c>
      <c r="B779" s="17" t="s">
        <v>243</v>
      </c>
      <c r="C779" s="32">
        <v>0</v>
      </c>
      <c r="D779" s="32">
        <v>72</v>
      </c>
      <c r="E779" s="32">
        <v>72</v>
      </c>
      <c r="F779" s="33">
        <v>5243471</v>
      </c>
      <c r="G779" s="33">
        <v>314608</v>
      </c>
      <c r="H779" s="34">
        <v>1.0516515994858918E-4</v>
      </c>
    </row>
    <row r="780" spans="1:8">
      <c r="A780" s="17" t="s">
        <v>163</v>
      </c>
      <c r="B780" s="17" t="s">
        <v>244</v>
      </c>
      <c r="C780" s="32" t="s">
        <v>234</v>
      </c>
      <c r="D780" s="32" t="s">
        <v>234</v>
      </c>
      <c r="E780" s="32" t="s">
        <v>234</v>
      </c>
      <c r="F780" s="33" t="s">
        <v>234</v>
      </c>
      <c r="G780" s="33" t="s">
        <v>234</v>
      </c>
      <c r="H780" s="34" t="s">
        <v>234</v>
      </c>
    </row>
    <row r="781" spans="1:8">
      <c r="A781" s="17" t="s">
        <v>163</v>
      </c>
      <c r="B781" s="17" t="s">
        <v>245</v>
      </c>
      <c r="C781" s="32">
        <v>72</v>
      </c>
      <c r="D781" s="32">
        <v>874</v>
      </c>
      <c r="E781" s="32">
        <v>946</v>
      </c>
      <c r="F781" s="33">
        <v>23148336</v>
      </c>
      <c r="G781" s="33">
        <v>1388900</v>
      </c>
      <c r="H781" s="34">
        <v>4.6427265248371154E-4</v>
      </c>
    </row>
    <row r="782" spans="1:8">
      <c r="A782" s="17" t="s">
        <v>163</v>
      </c>
      <c r="B782" s="17" t="s">
        <v>246</v>
      </c>
      <c r="C782" s="32">
        <v>0</v>
      </c>
      <c r="D782" s="32">
        <v>60</v>
      </c>
      <c r="E782" s="32">
        <v>60</v>
      </c>
      <c r="F782" s="33">
        <v>2445285</v>
      </c>
      <c r="G782" s="33">
        <v>146717</v>
      </c>
      <c r="H782" s="34">
        <v>4.9043624994205991E-5</v>
      </c>
    </row>
    <row r="783" spans="1:8">
      <c r="A783" s="17" t="s">
        <v>163</v>
      </c>
      <c r="B783" s="17" t="s">
        <v>250</v>
      </c>
      <c r="C783" s="32">
        <v>56</v>
      </c>
      <c r="D783" s="32">
        <v>1097</v>
      </c>
      <c r="E783" s="32">
        <v>1153</v>
      </c>
      <c r="F783" s="33">
        <v>37981668</v>
      </c>
      <c r="G783" s="33">
        <v>2246136</v>
      </c>
      <c r="H783" s="34">
        <v>7.5082404677021659E-4</v>
      </c>
    </row>
    <row r="784" spans="1:8">
      <c r="A784" s="17" t="s">
        <v>163</v>
      </c>
      <c r="B784" s="17" t="s">
        <v>807</v>
      </c>
      <c r="C784" s="32">
        <v>56</v>
      </c>
      <c r="D784" s="32">
        <v>397</v>
      </c>
      <c r="E784" s="32">
        <v>453</v>
      </c>
      <c r="F784" s="33">
        <v>12208484</v>
      </c>
      <c r="G784" s="33">
        <v>732509</v>
      </c>
      <c r="H784" s="34">
        <v>2.4485844653912526E-4</v>
      </c>
    </row>
    <row r="785" spans="1:8">
      <c r="A785" s="17" t="s">
        <v>163</v>
      </c>
      <c r="B785" s="17" t="s">
        <v>899</v>
      </c>
      <c r="C785" s="32">
        <v>27</v>
      </c>
      <c r="D785" s="32">
        <v>218</v>
      </c>
      <c r="E785" s="32">
        <v>245</v>
      </c>
      <c r="F785" s="33">
        <v>12242619</v>
      </c>
      <c r="G785" s="33">
        <v>734557</v>
      </c>
      <c r="H785" s="34">
        <v>2.4554303894483236E-4</v>
      </c>
    </row>
    <row r="786" spans="1:8">
      <c r="A786" s="17" t="s">
        <v>163</v>
      </c>
      <c r="B786" s="17" t="s">
        <v>251</v>
      </c>
      <c r="C786" s="32">
        <v>11</v>
      </c>
      <c r="D786" s="32">
        <v>101</v>
      </c>
      <c r="E786" s="32">
        <v>112</v>
      </c>
      <c r="F786" s="33">
        <v>5739716</v>
      </c>
      <c r="G786" s="33">
        <v>344383</v>
      </c>
      <c r="H786" s="34">
        <v>1.1511815744855499E-4</v>
      </c>
    </row>
    <row r="787" spans="1:8">
      <c r="A787" s="17" t="s">
        <v>163</v>
      </c>
      <c r="B787" s="17" t="s">
        <v>853</v>
      </c>
      <c r="C787" s="32">
        <v>237</v>
      </c>
      <c r="D787" s="32">
        <v>3414</v>
      </c>
      <c r="E787" s="32">
        <v>3651</v>
      </c>
      <c r="F787" s="33">
        <v>127126428</v>
      </c>
      <c r="G787" s="33">
        <v>7594822</v>
      </c>
      <c r="H787" s="34">
        <v>2.5387487616686925E-3</v>
      </c>
    </row>
    <row r="788" spans="1:8">
      <c r="A788" s="17" t="s">
        <v>165</v>
      </c>
      <c r="B788" s="17" t="s">
        <v>240</v>
      </c>
      <c r="C788" s="32">
        <v>1</v>
      </c>
      <c r="D788" s="32">
        <v>70</v>
      </c>
      <c r="E788" s="32">
        <v>71</v>
      </c>
      <c r="F788" s="33">
        <v>824713</v>
      </c>
      <c r="G788" s="33">
        <v>49483</v>
      </c>
      <c r="H788" s="34">
        <v>1.6540862310354595E-5</v>
      </c>
    </row>
    <row r="789" spans="1:8">
      <c r="A789" s="17" t="s">
        <v>165</v>
      </c>
      <c r="B789" s="17" t="s">
        <v>241</v>
      </c>
      <c r="C789" s="32">
        <v>12</v>
      </c>
      <c r="D789" s="32">
        <v>65</v>
      </c>
      <c r="E789" s="32">
        <v>77</v>
      </c>
      <c r="F789" s="33">
        <v>9977557</v>
      </c>
      <c r="G789" s="33">
        <v>598653</v>
      </c>
      <c r="H789" s="34">
        <v>2.001139147723604E-4</v>
      </c>
    </row>
    <row r="790" spans="1:8">
      <c r="A790" s="17" t="s">
        <v>165</v>
      </c>
      <c r="B790" s="17" t="s">
        <v>898</v>
      </c>
      <c r="C790" s="32">
        <v>50</v>
      </c>
      <c r="D790" s="32">
        <v>299</v>
      </c>
      <c r="E790" s="32">
        <v>349</v>
      </c>
      <c r="F790" s="33">
        <v>11200398</v>
      </c>
      <c r="G790" s="33">
        <v>672024</v>
      </c>
      <c r="H790" s="34">
        <v>2.2463990568990838E-4</v>
      </c>
    </row>
    <row r="791" spans="1:8">
      <c r="A791" s="17" t="s">
        <v>165</v>
      </c>
      <c r="B791" s="17" t="s">
        <v>242</v>
      </c>
      <c r="C791" s="32">
        <v>1</v>
      </c>
      <c r="D791" s="32">
        <v>147</v>
      </c>
      <c r="E791" s="32">
        <v>148</v>
      </c>
      <c r="F791" s="33">
        <v>19820372</v>
      </c>
      <c r="G791" s="33">
        <v>1189222</v>
      </c>
      <c r="H791" s="34">
        <v>3.9752556147453698E-4</v>
      </c>
    </row>
    <row r="792" spans="1:8">
      <c r="A792" s="17" t="s">
        <v>165</v>
      </c>
      <c r="B792" s="17" t="s">
        <v>243</v>
      </c>
      <c r="C792" s="32">
        <v>16</v>
      </c>
      <c r="D792" s="32">
        <v>45</v>
      </c>
      <c r="E792" s="32">
        <v>61</v>
      </c>
      <c r="F792" s="33">
        <v>3294231</v>
      </c>
      <c r="G792" s="33">
        <v>197654</v>
      </c>
      <c r="H792" s="34">
        <v>6.6070521170721809E-5</v>
      </c>
    </row>
    <row r="793" spans="1:8">
      <c r="A793" s="17" t="s">
        <v>165</v>
      </c>
      <c r="B793" s="17" t="s">
        <v>244</v>
      </c>
      <c r="C793" s="32">
        <v>0</v>
      </c>
      <c r="D793" s="32">
        <v>49</v>
      </c>
      <c r="E793" s="32">
        <v>49</v>
      </c>
      <c r="F793" s="33">
        <v>1290783</v>
      </c>
      <c r="G793" s="33">
        <v>77447</v>
      </c>
      <c r="H793" s="34">
        <v>2.5888490256250276E-5</v>
      </c>
    </row>
    <row r="794" spans="1:8">
      <c r="A794" s="17" t="s">
        <v>165</v>
      </c>
      <c r="B794" s="17" t="s">
        <v>245</v>
      </c>
      <c r="C794" s="32">
        <v>150</v>
      </c>
      <c r="D794" s="32">
        <v>811</v>
      </c>
      <c r="E794" s="32">
        <v>961</v>
      </c>
      <c r="F794" s="33">
        <v>32931324</v>
      </c>
      <c r="G794" s="33">
        <v>1975880</v>
      </c>
      <c r="H794" s="34">
        <v>6.6048459110772258E-4</v>
      </c>
    </row>
    <row r="795" spans="1:8">
      <c r="A795" s="17" t="s">
        <v>165</v>
      </c>
      <c r="B795" s="17" t="s">
        <v>246</v>
      </c>
      <c r="C795" s="32">
        <v>2</v>
      </c>
      <c r="D795" s="32">
        <v>84</v>
      </c>
      <c r="E795" s="32">
        <v>86</v>
      </c>
      <c r="F795" s="33">
        <v>4667034</v>
      </c>
      <c r="G795" s="33">
        <v>280022</v>
      </c>
      <c r="H795" s="34">
        <v>9.3603971987755682E-5</v>
      </c>
    </row>
    <row r="796" spans="1:8">
      <c r="A796" s="17" t="s">
        <v>165</v>
      </c>
      <c r="B796" s="17" t="s">
        <v>250</v>
      </c>
      <c r="C796" s="32">
        <v>59</v>
      </c>
      <c r="D796" s="32">
        <v>886</v>
      </c>
      <c r="E796" s="32">
        <v>945</v>
      </c>
      <c r="F796" s="33">
        <v>21915136</v>
      </c>
      <c r="G796" s="33">
        <v>1302260</v>
      </c>
      <c r="H796" s="34">
        <v>4.3531118469539794E-4</v>
      </c>
    </row>
    <row r="797" spans="1:8">
      <c r="A797" s="17" t="s">
        <v>165</v>
      </c>
      <c r="B797" s="17" t="s">
        <v>807</v>
      </c>
      <c r="C797" s="32">
        <v>111</v>
      </c>
      <c r="D797" s="32">
        <v>680</v>
      </c>
      <c r="E797" s="32">
        <v>791</v>
      </c>
      <c r="F797" s="33">
        <v>10582494</v>
      </c>
      <c r="G797" s="33">
        <v>634946</v>
      </c>
      <c r="H797" s="34">
        <v>2.1224570782916172E-4</v>
      </c>
    </row>
    <row r="798" spans="1:8">
      <c r="A798" s="17" t="s">
        <v>165</v>
      </c>
      <c r="B798" s="17" t="s">
        <v>899</v>
      </c>
      <c r="C798" s="32">
        <v>3</v>
      </c>
      <c r="D798" s="32">
        <v>268</v>
      </c>
      <c r="E798" s="32">
        <v>271</v>
      </c>
      <c r="F798" s="33">
        <v>9611214</v>
      </c>
      <c r="G798" s="33">
        <v>576673</v>
      </c>
      <c r="H798" s="34">
        <v>1.9276658026189024E-4</v>
      </c>
    </row>
    <row r="799" spans="1:8">
      <c r="A799" s="17" t="s">
        <v>165</v>
      </c>
      <c r="B799" s="17" t="s">
        <v>251</v>
      </c>
      <c r="C799" s="32">
        <v>40</v>
      </c>
      <c r="D799" s="32">
        <v>110</v>
      </c>
      <c r="E799" s="32">
        <v>150</v>
      </c>
      <c r="F799" s="33">
        <v>22036115</v>
      </c>
      <c r="G799" s="33">
        <v>1322167</v>
      </c>
      <c r="H799" s="34">
        <v>4.4196556995927097E-4</v>
      </c>
    </row>
    <row r="800" spans="1:8">
      <c r="A800" s="17" t="s">
        <v>165</v>
      </c>
      <c r="B800" s="17" t="s">
        <v>853</v>
      </c>
      <c r="C800" s="32">
        <v>445</v>
      </c>
      <c r="D800" s="32">
        <v>3514</v>
      </c>
      <c r="E800" s="32">
        <v>3959</v>
      </c>
      <c r="F800" s="33">
        <v>148151371</v>
      </c>
      <c r="G800" s="33">
        <v>8876430</v>
      </c>
      <c r="H800" s="34">
        <v>2.9671565272416959E-3</v>
      </c>
    </row>
    <row r="801" spans="1:8">
      <c r="A801" s="17" t="s">
        <v>167</v>
      </c>
      <c r="B801" s="17" t="s">
        <v>240</v>
      </c>
      <c r="C801" s="32">
        <v>1</v>
      </c>
      <c r="D801" s="32">
        <v>96</v>
      </c>
      <c r="E801" s="32">
        <v>97</v>
      </c>
      <c r="F801" s="33">
        <v>3882950</v>
      </c>
      <c r="G801" s="33">
        <v>232977</v>
      </c>
      <c r="H801" s="34">
        <v>7.787806880099191E-5</v>
      </c>
    </row>
    <row r="802" spans="1:8">
      <c r="A802" s="17" t="s">
        <v>167</v>
      </c>
      <c r="B802" s="17" t="s">
        <v>241</v>
      </c>
      <c r="C802" s="32">
        <v>6</v>
      </c>
      <c r="D802" s="32">
        <v>49</v>
      </c>
      <c r="E802" s="32">
        <v>55</v>
      </c>
      <c r="F802" s="33">
        <v>8344485</v>
      </c>
      <c r="G802" s="33">
        <v>500669</v>
      </c>
      <c r="H802" s="34">
        <v>1.673604468618096E-4</v>
      </c>
    </row>
    <row r="803" spans="1:8">
      <c r="A803" s="17" t="s">
        <v>167</v>
      </c>
      <c r="B803" s="17" t="s">
        <v>898</v>
      </c>
      <c r="C803" s="32">
        <v>37</v>
      </c>
      <c r="D803" s="32">
        <v>425</v>
      </c>
      <c r="E803" s="32">
        <v>462</v>
      </c>
      <c r="F803" s="33">
        <v>32472930</v>
      </c>
      <c r="G803" s="33">
        <v>1948376</v>
      </c>
      <c r="H803" s="34">
        <v>6.5129072903420259E-4</v>
      </c>
    </row>
    <row r="804" spans="1:8">
      <c r="A804" s="17" t="s">
        <v>167</v>
      </c>
      <c r="B804" s="17" t="s">
        <v>242</v>
      </c>
      <c r="C804" s="32">
        <v>7</v>
      </c>
      <c r="D804" s="32">
        <v>257</v>
      </c>
      <c r="E804" s="32">
        <v>264</v>
      </c>
      <c r="F804" s="33">
        <v>24883562</v>
      </c>
      <c r="G804" s="33">
        <v>1493014</v>
      </c>
      <c r="H804" s="34">
        <v>4.9907521778048535E-4</v>
      </c>
    </row>
    <row r="805" spans="1:8">
      <c r="A805" s="17" t="s">
        <v>167</v>
      </c>
      <c r="B805" s="17" t="s">
        <v>243</v>
      </c>
      <c r="C805" s="32">
        <v>2</v>
      </c>
      <c r="D805" s="32">
        <v>84</v>
      </c>
      <c r="E805" s="32">
        <v>86</v>
      </c>
      <c r="F805" s="33">
        <v>44700433</v>
      </c>
      <c r="G805" s="33">
        <v>2682026</v>
      </c>
      <c r="H805" s="34">
        <v>8.9653058179154645E-4</v>
      </c>
    </row>
    <row r="806" spans="1:8">
      <c r="A806" s="17" t="s">
        <v>167</v>
      </c>
      <c r="B806" s="17" t="s">
        <v>244</v>
      </c>
      <c r="C806" s="32">
        <v>42</v>
      </c>
      <c r="D806" s="32">
        <v>48</v>
      </c>
      <c r="E806" s="32">
        <v>90</v>
      </c>
      <c r="F806" s="33">
        <v>4746631</v>
      </c>
      <c r="G806" s="33">
        <v>284798</v>
      </c>
      <c r="H806" s="34">
        <v>9.52004628713774E-5</v>
      </c>
    </row>
    <row r="807" spans="1:8">
      <c r="A807" s="17" t="s">
        <v>167</v>
      </c>
      <c r="B807" s="17" t="s">
        <v>245</v>
      </c>
      <c r="C807" s="32">
        <v>180</v>
      </c>
      <c r="D807" s="32">
        <v>834</v>
      </c>
      <c r="E807" s="32">
        <v>1014</v>
      </c>
      <c r="F807" s="33">
        <v>41636713</v>
      </c>
      <c r="G807" s="33">
        <v>2498203</v>
      </c>
      <c r="H807" s="34">
        <v>8.3508339927479706E-4</v>
      </c>
    </row>
    <row r="808" spans="1:8">
      <c r="A808" s="17" t="s">
        <v>167</v>
      </c>
      <c r="B808" s="17" t="s">
        <v>246</v>
      </c>
      <c r="C808" s="32">
        <v>4</v>
      </c>
      <c r="D808" s="32">
        <v>177</v>
      </c>
      <c r="E808" s="32">
        <v>181</v>
      </c>
      <c r="F808" s="33">
        <v>9410778</v>
      </c>
      <c r="G808" s="33">
        <v>564647</v>
      </c>
      <c r="H808" s="34">
        <v>1.8874660552017442E-4</v>
      </c>
    </row>
    <row r="809" spans="1:8">
      <c r="A809" s="17" t="s">
        <v>167</v>
      </c>
      <c r="B809" s="17" t="s">
        <v>250</v>
      </c>
      <c r="C809" s="32">
        <v>216</v>
      </c>
      <c r="D809" s="32">
        <v>1713</v>
      </c>
      <c r="E809" s="32">
        <v>1929</v>
      </c>
      <c r="F809" s="33">
        <v>43430546</v>
      </c>
      <c r="G809" s="33">
        <v>2507790</v>
      </c>
      <c r="H809" s="34">
        <v>8.3828808061928639E-4</v>
      </c>
    </row>
    <row r="810" spans="1:8">
      <c r="A810" s="17" t="s">
        <v>167</v>
      </c>
      <c r="B810" s="17" t="s">
        <v>807</v>
      </c>
      <c r="C810" s="32">
        <v>74</v>
      </c>
      <c r="D810" s="32">
        <v>638</v>
      </c>
      <c r="E810" s="32">
        <v>712</v>
      </c>
      <c r="F810" s="33">
        <v>25249495</v>
      </c>
      <c r="G810" s="33">
        <v>1514970</v>
      </c>
      <c r="H810" s="34">
        <v>5.0641452972370105E-4</v>
      </c>
    </row>
    <row r="811" spans="1:8">
      <c r="A811" s="17" t="s">
        <v>167</v>
      </c>
      <c r="B811" s="17" t="s">
        <v>899</v>
      </c>
      <c r="C811" s="32">
        <v>13</v>
      </c>
      <c r="D811" s="32">
        <v>196</v>
      </c>
      <c r="E811" s="32">
        <v>209</v>
      </c>
      <c r="F811" s="33">
        <v>17163542</v>
      </c>
      <c r="G811" s="33">
        <v>1029812</v>
      </c>
      <c r="H811" s="34">
        <v>3.4423900122367051E-4</v>
      </c>
    </row>
    <row r="812" spans="1:8">
      <c r="A812" s="17" t="s">
        <v>167</v>
      </c>
      <c r="B812" s="17" t="s">
        <v>251</v>
      </c>
      <c r="C812" s="32">
        <v>1</v>
      </c>
      <c r="D812" s="32">
        <v>215</v>
      </c>
      <c r="E812" s="32">
        <v>216</v>
      </c>
      <c r="F812" s="33">
        <v>16390715</v>
      </c>
      <c r="G812" s="33">
        <v>983443</v>
      </c>
      <c r="H812" s="34">
        <v>3.2873906701457177E-4</v>
      </c>
    </row>
    <row r="813" spans="1:8">
      <c r="A813" s="17" t="s">
        <v>167</v>
      </c>
      <c r="B813" s="17" t="s">
        <v>853</v>
      </c>
      <c r="C813" s="32">
        <v>583</v>
      </c>
      <c r="D813" s="32">
        <v>4732</v>
      </c>
      <c r="E813" s="32">
        <v>5315</v>
      </c>
      <c r="F813" s="33">
        <v>272312778</v>
      </c>
      <c r="G813" s="33">
        <v>16240724</v>
      </c>
      <c r="H813" s="34">
        <v>5.4288458562429791E-3</v>
      </c>
    </row>
    <row r="814" spans="1:8">
      <c r="A814" s="17" t="s">
        <v>93</v>
      </c>
      <c r="B814" s="17" t="s">
        <v>240</v>
      </c>
      <c r="C814" s="32">
        <v>12</v>
      </c>
      <c r="D814" s="32">
        <v>176</v>
      </c>
      <c r="E814" s="32">
        <v>188</v>
      </c>
      <c r="F814" s="33">
        <v>5522893</v>
      </c>
      <c r="G814" s="33">
        <v>331374</v>
      </c>
      <c r="H814" s="34">
        <v>1.1076959172304517E-4</v>
      </c>
    </row>
    <row r="815" spans="1:8">
      <c r="A815" s="17" t="s">
        <v>93</v>
      </c>
      <c r="B815" s="17" t="s">
        <v>241</v>
      </c>
      <c r="C815" s="32">
        <v>0</v>
      </c>
      <c r="D815" s="32">
        <v>158</v>
      </c>
      <c r="E815" s="32">
        <v>158</v>
      </c>
      <c r="F815" s="33">
        <v>52538984</v>
      </c>
      <c r="G815" s="33">
        <v>3152339</v>
      </c>
      <c r="H815" s="34">
        <v>1.0537438181711073E-3</v>
      </c>
    </row>
    <row r="816" spans="1:8">
      <c r="A816" s="17" t="s">
        <v>93</v>
      </c>
      <c r="B816" s="17" t="s">
        <v>898</v>
      </c>
      <c r="C816" s="32">
        <v>76</v>
      </c>
      <c r="D816" s="32">
        <v>892</v>
      </c>
      <c r="E816" s="32">
        <v>968</v>
      </c>
      <c r="F816" s="33">
        <v>51586463</v>
      </c>
      <c r="G816" s="33">
        <v>3095188</v>
      </c>
      <c r="H816" s="34">
        <v>1.034639745622978E-3</v>
      </c>
    </row>
    <row r="817" spans="1:8">
      <c r="A817" s="17" t="s">
        <v>93</v>
      </c>
      <c r="B817" s="17" t="s">
        <v>242</v>
      </c>
      <c r="C817" s="32">
        <v>30</v>
      </c>
      <c r="D817" s="32">
        <v>264</v>
      </c>
      <c r="E817" s="32">
        <v>294</v>
      </c>
      <c r="F817" s="33">
        <v>37581498</v>
      </c>
      <c r="G817" s="33">
        <v>2254890</v>
      </c>
      <c r="H817" s="34">
        <v>7.5375027817625186E-4</v>
      </c>
    </row>
    <row r="818" spans="1:8">
      <c r="A818" s="17" t="s">
        <v>93</v>
      </c>
      <c r="B818" s="17" t="s">
        <v>243</v>
      </c>
      <c r="C818" s="32">
        <v>0</v>
      </c>
      <c r="D818" s="32">
        <v>108</v>
      </c>
      <c r="E818" s="32">
        <v>108</v>
      </c>
      <c r="F818" s="33">
        <v>60208114</v>
      </c>
      <c r="G818" s="33">
        <v>3612487</v>
      </c>
      <c r="H818" s="34">
        <v>1.207559163044802E-3</v>
      </c>
    </row>
    <row r="819" spans="1:8">
      <c r="A819" s="17" t="s">
        <v>93</v>
      </c>
      <c r="B819" s="17" t="s">
        <v>244</v>
      </c>
      <c r="C819" s="32">
        <v>36</v>
      </c>
      <c r="D819" s="32">
        <v>72</v>
      </c>
      <c r="E819" s="32">
        <v>108</v>
      </c>
      <c r="F819" s="33">
        <v>7801799</v>
      </c>
      <c r="G819" s="33">
        <v>468108</v>
      </c>
      <c r="H819" s="34">
        <v>1.5647616301306446E-4</v>
      </c>
    </row>
    <row r="820" spans="1:8">
      <c r="A820" s="17" t="s">
        <v>93</v>
      </c>
      <c r="B820" s="17" t="s">
        <v>245</v>
      </c>
      <c r="C820" s="32">
        <v>245</v>
      </c>
      <c r="D820" s="32">
        <v>1392</v>
      </c>
      <c r="E820" s="32">
        <v>1637</v>
      </c>
      <c r="F820" s="33">
        <v>49918935</v>
      </c>
      <c r="G820" s="33">
        <v>2995136</v>
      </c>
      <c r="H820" s="34">
        <v>1.0011949998340081E-3</v>
      </c>
    </row>
    <row r="821" spans="1:8">
      <c r="A821" s="17" t="s">
        <v>93</v>
      </c>
      <c r="B821" s="17" t="s">
        <v>246</v>
      </c>
      <c r="C821" s="32">
        <v>12</v>
      </c>
      <c r="D821" s="32">
        <v>185</v>
      </c>
      <c r="E821" s="32">
        <v>197</v>
      </c>
      <c r="F821" s="33">
        <v>28456695</v>
      </c>
      <c r="G821" s="33">
        <v>1707402</v>
      </c>
      <c r="H821" s="34">
        <v>5.7073947396932398E-4</v>
      </c>
    </row>
    <row r="822" spans="1:8">
      <c r="A822" s="17" t="s">
        <v>93</v>
      </c>
      <c r="B822" s="17" t="s">
        <v>250</v>
      </c>
      <c r="C822" s="32">
        <v>309</v>
      </c>
      <c r="D822" s="32">
        <v>2598</v>
      </c>
      <c r="E822" s="32">
        <v>2907</v>
      </c>
      <c r="F822" s="33">
        <v>47467473</v>
      </c>
      <c r="G822" s="33">
        <v>2806803</v>
      </c>
      <c r="H822" s="34">
        <v>9.3824024322070629E-4</v>
      </c>
    </row>
    <row r="823" spans="1:8">
      <c r="A823" s="17" t="s">
        <v>93</v>
      </c>
      <c r="B823" s="17" t="s">
        <v>807</v>
      </c>
      <c r="C823" s="32">
        <v>135</v>
      </c>
      <c r="D823" s="32">
        <v>1022</v>
      </c>
      <c r="E823" s="32">
        <v>1157</v>
      </c>
      <c r="F823" s="33">
        <v>21513456</v>
      </c>
      <c r="G823" s="33">
        <v>1290807</v>
      </c>
      <c r="H823" s="34">
        <v>4.3148274874688043E-4</v>
      </c>
    </row>
    <row r="824" spans="1:8">
      <c r="A824" s="17" t="s">
        <v>93</v>
      </c>
      <c r="B824" s="17" t="s">
        <v>899</v>
      </c>
      <c r="C824" s="32">
        <v>20</v>
      </c>
      <c r="D824" s="32">
        <v>424</v>
      </c>
      <c r="E824" s="32">
        <v>444</v>
      </c>
      <c r="F824" s="33">
        <v>43101285</v>
      </c>
      <c r="G824" s="33">
        <v>2586077</v>
      </c>
      <c r="H824" s="34">
        <v>8.6445736072944003E-4</v>
      </c>
    </row>
    <row r="825" spans="1:8">
      <c r="A825" s="17" t="s">
        <v>93</v>
      </c>
      <c r="B825" s="17" t="s">
        <v>251</v>
      </c>
      <c r="C825" s="32">
        <v>70</v>
      </c>
      <c r="D825" s="32">
        <v>253</v>
      </c>
      <c r="E825" s="32">
        <v>323</v>
      </c>
      <c r="F825" s="33">
        <v>57584620</v>
      </c>
      <c r="G825" s="33">
        <v>3455077</v>
      </c>
      <c r="H825" s="34">
        <v>1.154941150065134E-3</v>
      </c>
    </row>
    <row r="826" spans="1:8">
      <c r="A826" s="17" t="s">
        <v>93</v>
      </c>
      <c r="B826" s="17" t="s">
        <v>853</v>
      </c>
      <c r="C826" s="32">
        <v>945</v>
      </c>
      <c r="D826" s="32">
        <v>7544</v>
      </c>
      <c r="E826" s="32">
        <v>8489</v>
      </c>
      <c r="F826" s="33">
        <v>463282215</v>
      </c>
      <c r="G826" s="33">
        <v>27755688</v>
      </c>
      <c r="H826" s="34">
        <v>9.2779947363167414E-3</v>
      </c>
    </row>
    <row r="827" spans="1:8">
      <c r="A827" s="17" t="s">
        <v>170</v>
      </c>
      <c r="B827" s="17" t="s">
        <v>240</v>
      </c>
      <c r="C827" s="32">
        <v>19</v>
      </c>
      <c r="D827" s="32">
        <v>66</v>
      </c>
      <c r="E827" s="32">
        <v>85</v>
      </c>
      <c r="F827" s="33">
        <v>2510358</v>
      </c>
      <c r="G827" s="33">
        <v>150621</v>
      </c>
      <c r="H827" s="34">
        <v>5.0348629267585223E-5</v>
      </c>
    </row>
    <row r="828" spans="1:8">
      <c r="A828" s="17" t="s">
        <v>170</v>
      </c>
      <c r="B828" s="17" t="s">
        <v>241</v>
      </c>
      <c r="C828" s="32">
        <v>6</v>
      </c>
      <c r="D828" s="32">
        <v>110</v>
      </c>
      <c r="E828" s="32">
        <v>116</v>
      </c>
      <c r="F828" s="33">
        <v>55182344</v>
      </c>
      <c r="G828" s="33">
        <v>3310941</v>
      </c>
      <c r="H828" s="34">
        <v>1.1067602853244095E-3</v>
      </c>
    </row>
    <row r="829" spans="1:8">
      <c r="A829" s="17" t="s">
        <v>170</v>
      </c>
      <c r="B829" s="17" t="s">
        <v>898</v>
      </c>
      <c r="C829" s="32">
        <v>124</v>
      </c>
      <c r="D829" s="32">
        <v>989</v>
      </c>
      <c r="E829" s="32">
        <v>1113</v>
      </c>
      <c r="F829" s="33">
        <v>48540103</v>
      </c>
      <c r="G829" s="33">
        <v>2912406</v>
      </c>
      <c r="H829" s="34">
        <v>9.7354054196088725E-4</v>
      </c>
    </row>
    <row r="830" spans="1:8">
      <c r="A830" s="17" t="s">
        <v>170</v>
      </c>
      <c r="B830" s="17" t="s">
        <v>242</v>
      </c>
      <c r="C830" s="32">
        <v>39</v>
      </c>
      <c r="D830" s="32">
        <v>409</v>
      </c>
      <c r="E830" s="32">
        <v>448</v>
      </c>
      <c r="F830" s="33">
        <v>48183741</v>
      </c>
      <c r="G830" s="33">
        <v>2891025</v>
      </c>
      <c r="H830" s="34">
        <v>9.6639343735814109E-4</v>
      </c>
    </row>
    <row r="831" spans="1:8">
      <c r="A831" s="17" t="s">
        <v>170</v>
      </c>
      <c r="B831" s="17" t="s">
        <v>243</v>
      </c>
      <c r="C831" s="32">
        <v>13</v>
      </c>
      <c r="D831" s="32">
        <v>107</v>
      </c>
      <c r="E831" s="32">
        <v>120</v>
      </c>
      <c r="F831" s="33">
        <v>62852584</v>
      </c>
      <c r="G831" s="33">
        <v>3771155</v>
      </c>
      <c r="H831" s="34">
        <v>1.2605976922580539E-3</v>
      </c>
    </row>
    <row r="832" spans="1:8">
      <c r="A832" s="17" t="s">
        <v>170</v>
      </c>
      <c r="B832" s="17" t="s">
        <v>244</v>
      </c>
      <c r="C832" s="32">
        <v>14</v>
      </c>
      <c r="D832" s="32">
        <v>84</v>
      </c>
      <c r="E832" s="32">
        <v>98</v>
      </c>
      <c r="F832" s="33">
        <v>4081088</v>
      </c>
      <c r="G832" s="33">
        <v>244865</v>
      </c>
      <c r="H832" s="34">
        <v>8.1851913780995044E-5</v>
      </c>
    </row>
    <row r="833" spans="1:8">
      <c r="A833" s="17" t="s">
        <v>170</v>
      </c>
      <c r="B833" s="17" t="s">
        <v>245</v>
      </c>
      <c r="C833" s="32">
        <v>279</v>
      </c>
      <c r="D833" s="32">
        <v>1366</v>
      </c>
      <c r="E833" s="32">
        <v>1645</v>
      </c>
      <c r="F833" s="33">
        <v>61361160</v>
      </c>
      <c r="G833" s="33">
        <v>3681670</v>
      </c>
      <c r="H833" s="34">
        <v>1.2306852159764607E-3</v>
      </c>
    </row>
    <row r="834" spans="1:8">
      <c r="A834" s="17" t="s">
        <v>170</v>
      </c>
      <c r="B834" s="17" t="s">
        <v>246</v>
      </c>
      <c r="C834" s="32">
        <v>29</v>
      </c>
      <c r="D834" s="32">
        <v>136</v>
      </c>
      <c r="E834" s="32">
        <v>165</v>
      </c>
      <c r="F834" s="33">
        <v>16159446</v>
      </c>
      <c r="G834" s="33">
        <v>969567</v>
      </c>
      <c r="H834" s="34">
        <v>3.2410068604699744E-4</v>
      </c>
    </row>
    <row r="835" spans="1:8">
      <c r="A835" s="17" t="s">
        <v>170</v>
      </c>
      <c r="B835" s="17" t="s">
        <v>250</v>
      </c>
      <c r="C835" s="32">
        <v>291</v>
      </c>
      <c r="D835" s="32">
        <v>2364</v>
      </c>
      <c r="E835" s="32">
        <v>2655</v>
      </c>
      <c r="F835" s="33">
        <v>64308873</v>
      </c>
      <c r="G835" s="33">
        <v>3801640</v>
      </c>
      <c r="H835" s="34">
        <v>1.2707880240392952E-3</v>
      </c>
    </row>
    <row r="836" spans="1:8">
      <c r="A836" s="17" t="s">
        <v>170</v>
      </c>
      <c r="B836" s="17" t="s">
        <v>807</v>
      </c>
      <c r="C836" s="32">
        <v>193</v>
      </c>
      <c r="D836" s="32">
        <v>632</v>
      </c>
      <c r="E836" s="32">
        <v>825</v>
      </c>
      <c r="F836" s="33">
        <v>26128712</v>
      </c>
      <c r="G836" s="33">
        <v>1567723</v>
      </c>
      <c r="H836" s="34">
        <v>5.2404846682246506E-4</v>
      </c>
    </row>
    <row r="837" spans="1:8">
      <c r="A837" s="17" t="s">
        <v>170</v>
      </c>
      <c r="B837" s="17" t="s">
        <v>899</v>
      </c>
      <c r="C837" s="32">
        <v>34</v>
      </c>
      <c r="D837" s="32">
        <v>429</v>
      </c>
      <c r="E837" s="32">
        <v>463</v>
      </c>
      <c r="F837" s="33">
        <v>19231272</v>
      </c>
      <c r="G837" s="33">
        <v>1153876</v>
      </c>
      <c r="H837" s="34">
        <v>3.8571032555064806E-4</v>
      </c>
    </row>
    <row r="838" spans="1:8">
      <c r="A838" s="17" t="s">
        <v>170</v>
      </c>
      <c r="B838" s="17" t="s">
        <v>251</v>
      </c>
      <c r="C838" s="32">
        <v>2</v>
      </c>
      <c r="D838" s="32">
        <v>327</v>
      </c>
      <c r="E838" s="32">
        <v>329</v>
      </c>
      <c r="F838" s="33">
        <v>27285824</v>
      </c>
      <c r="G838" s="33">
        <v>1637149</v>
      </c>
      <c r="H838" s="34">
        <v>5.4725574824757422E-4</v>
      </c>
    </row>
    <row r="839" spans="1:8">
      <c r="A839" s="17" t="s">
        <v>170</v>
      </c>
      <c r="B839" s="17" t="s">
        <v>853</v>
      </c>
      <c r="C839" s="32">
        <v>1043</v>
      </c>
      <c r="D839" s="32">
        <v>7019</v>
      </c>
      <c r="E839" s="32">
        <v>8062</v>
      </c>
      <c r="F839" s="33">
        <v>435825504</v>
      </c>
      <c r="G839" s="33">
        <v>26092638</v>
      </c>
      <c r="H839" s="34">
        <v>8.7220809666335129E-3</v>
      </c>
    </row>
    <row r="840" spans="1:8">
      <c r="A840" s="17" t="s">
        <v>171</v>
      </c>
      <c r="B840" s="17" t="s">
        <v>240</v>
      </c>
      <c r="C840" s="32">
        <v>0</v>
      </c>
      <c r="D840" s="32">
        <v>27</v>
      </c>
      <c r="E840" s="32">
        <v>27</v>
      </c>
      <c r="F840" s="33">
        <v>128471</v>
      </c>
      <c r="G840" s="33">
        <v>7708</v>
      </c>
      <c r="H840" s="34">
        <v>2.5765811831985374E-6</v>
      </c>
    </row>
    <row r="841" spans="1:8">
      <c r="A841" s="17" t="s">
        <v>171</v>
      </c>
      <c r="B841" s="17" t="s">
        <v>241</v>
      </c>
      <c r="C841" s="32">
        <v>0</v>
      </c>
      <c r="D841" s="32">
        <v>49</v>
      </c>
      <c r="E841" s="32">
        <v>49</v>
      </c>
      <c r="F841" s="33">
        <v>1627473</v>
      </c>
      <c r="G841" s="33">
        <v>97648</v>
      </c>
      <c r="H841" s="34">
        <v>3.2641151968989464E-5</v>
      </c>
    </row>
    <row r="842" spans="1:8">
      <c r="A842" s="17" t="s">
        <v>171</v>
      </c>
      <c r="B842" s="17" t="s">
        <v>898</v>
      </c>
      <c r="C842" s="32">
        <v>15</v>
      </c>
      <c r="D842" s="32">
        <v>299</v>
      </c>
      <c r="E842" s="32">
        <v>314</v>
      </c>
      <c r="F842" s="33">
        <v>14523373</v>
      </c>
      <c r="G842" s="33">
        <v>871403</v>
      </c>
      <c r="H842" s="34">
        <v>2.9128704888203882E-4</v>
      </c>
    </row>
    <row r="843" spans="1:8">
      <c r="A843" s="17" t="s">
        <v>171</v>
      </c>
      <c r="B843" s="17" t="s">
        <v>242</v>
      </c>
      <c r="C843" s="32">
        <v>19</v>
      </c>
      <c r="D843" s="32">
        <v>171</v>
      </c>
      <c r="E843" s="32">
        <v>190</v>
      </c>
      <c r="F843" s="33">
        <v>19770262</v>
      </c>
      <c r="G843" s="33">
        <v>1186216</v>
      </c>
      <c r="H843" s="34">
        <v>3.9652073492592581E-4</v>
      </c>
    </row>
    <row r="844" spans="1:8">
      <c r="A844" s="17" t="s">
        <v>171</v>
      </c>
      <c r="B844" s="17" t="s">
        <v>243</v>
      </c>
      <c r="C844" s="32" t="s">
        <v>234</v>
      </c>
      <c r="D844" s="32" t="s">
        <v>234</v>
      </c>
      <c r="E844" s="32" t="s">
        <v>234</v>
      </c>
      <c r="F844" s="33" t="s">
        <v>234</v>
      </c>
      <c r="G844" s="33" t="s">
        <v>234</v>
      </c>
      <c r="H844" s="34" t="s">
        <v>234</v>
      </c>
    </row>
    <row r="845" spans="1:8">
      <c r="A845" s="17" t="s">
        <v>171</v>
      </c>
      <c r="B845" s="17" t="s">
        <v>244</v>
      </c>
      <c r="C845" s="32" t="s">
        <v>234</v>
      </c>
      <c r="D845" s="32" t="s">
        <v>234</v>
      </c>
      <c r="E845" s="32" t="s">
        <v>234</v>
      </c>
      <c r="F845" s="33" t="s">
        <v>234</v>
      </c>
      <c r="G845" s="33" t="s">
        <v>234</v>
      </c>
      <c r="H845" s="34" t="s">
        <v>234</v>
      </c>
    </row>
    <row r="846" spans="1:8">
      <c r="A846" s="17" t="s">
        <v>171</v>
      </c>
      <c r="B846" s="17" t="s">
        <v>245</v>
      </c>
      <c r="C846" s="32">
        <v>90</v>
      </c>
      <c r="D846" s="32">
        <v>574</v>
      </c>
      <c r="E846" s="32">
        <v>664</v>
      </c>
      <c r="F846" s="33">
        <v>19580162</v>
      </c>
      <c r="G846" s="33">
        <v>1174810</v>
      </c>
      <c r="H846" s="34">
        <v>3.9270800983828147E-4</v>
      </c>
    </row>
    <row r="847" spans="1:8">
      <c r="A847" s="17" t="s">
        <v>171</v>
      </c>
      <c r="B847" s="17" t="s">
        <v>246</v>
      </c>
      <c r="C847" s="32">
        <v>0</v>
      </c>
      <c r="D847" s="32">
        <v>61</v>
      </c>
      <c r="E847" s="32">
        <v>61</v>
      </c>
      <c r="F847" s="33">
        <v>6439367</v>
      </c>
      <c r="G847" s="33">
        <v>386362</v>
      </c>
      <c r="H847" s="34">
        <v>1.2915063039737329E-4</v>
      </c>
    </row>
    <row r="848" spans="1:8">
      <c r="A848" s="17" t="s">
        <v>171</v>
      </c>
      <c r="B848" s="17" t="s">
        <v>250</v>
      </c>
      <c r="C848" s="32">
        <v>97</v>
      </c>
      <c r="D848" s="32">
        <v>804</v>
      </c>
      <c r="E848" s="32">
        <v>901</v>
      </c>
      <c r="F848" s="33">
        <v>14015611</v>
      </c>
      <c r="G848" s="33">
        <v>837917</v>
      </c>
      <c r="H848" s="34">
        <v>2.8009356192036438E-4</v>
      </c>
    </row>
    <row r="849" spans="1:8">
      <c r="A849" s="17" t="s">
        <v>171</v>
      </c>
      <c r="B849" s="17" t="s">
        <v>807</v>
      </c>
      <c r="C849" s="32">
        <v>58</v>
      </c>
      <c r="D849" s="32">
        <v>307</v>
      </c>
      <c r="E849" s="32">
        <v>365</v>
      </c>
      <c r="F849" s="33">
        <v>4083481</v>
      </c>
      <c r="G849" s="33">
        <v>245009</v>
      </c>
      <c r="H849" s="34">
        <v>8.1900049184521336E-5</v>
      </c>
    </row>
    <row r="850" spans="1:8">
      <c r="A850" s="17" t="s">
        <v>171</v>
      </c>
      <c r="B850" s="17" t="s">
        <v>899</v>
      </c>
      <c r="C850" s="32">
        <v>31</v>
      </c>
      <c r="D850" s="32">
        <v>192</v>
      </c>
      <c r="E850" s="32">
        <v>223</v>
      </c>
      <c r="F850" s="33">
        <v>13562193</v>
      </c>
      <c r="G850" s="33">
        <v>813732</v>
      </c>
      <c r="H850" s="34">
        <v>2.7200915404339802E-4</v>
      </c>
    </row>
    <row r="851" spans="1:8">
      <c r="A851" s="17" t="s">
        <v>171</v>
      </c>
      <c r="B851" s="17" t="s">
        <v>251</v>
      </c>
      <c r="C851" s="32">
        <v>25</v>
      </c>
      <c r="D851" s="32">
        <v>111</v>
      </c>
      <c r="E851" s="32">
        <v>136</v>
      </c>
      <c r="F851" s="33">
        <v>10686188</v>
      </c>
      <c r="G851" s="33">
        <v>641171</v>
      </c>
      <c r="H851" s="34">
        <v>2.1432656121076664E-4</v>
      </c>
    </row>
    <row r="852" spans="1:8">
      <c r="A852" s="17" t="s">
        <v>171</v>
      </c>
      <c r="B852" s="17" t="s">
        <v>853</v>
      </c>
      <c r="C852" s="32">
        <v>346</v>
      </c>
      <c r="D852" s="32">
        <v>2668</v>
      </c>
      <c r="E852" s="32">
        <v>3014</v>
      </c>
      <c r="F852" s="33">
        <v>120559283</v>
      </c>
      <c r="G852" s="33">
        <v>7230538</v>
      </c>
      <c r="H852" s="34">
        <v>2.4169782245980782E-3</v>
      </c>
    </row>
    <row r="853" spans="1:8">
      <c r="A853" s="17" t="s">
        <v>173</v>
      </c>
      <c r="B853" s="17" t="s">
        <v>240</v>
      </c>
      <c r="C853" s="32" t="s">
        <v>234</v>
      </c>
      <c r="D853" s="32" t="s">
        <v>234</v>
      </c>
      <c r="E853" s="32" t="s">
        <v>234</v>
      </c>
      <c r="F853" s="33" t="s">
        <v>234</v>
      </c>
      <c r="G853" s="33" t="s">
        <v>234</v>
      </c>
      <c r="H853" s="34" t="s">
        <v>234</v>
      </c>
    </row>
    <row r="854" spans="1:8">
      <c r="A854" s="17" t="s">
        <v>173</v>
      </c>
      <c r="B854" s="17" t="s">
        <v>241</v>
      </c>
      <c r="C854" s="32">
        <v>1</v>
      </c>
      <c r="D854" s="32">
        <v>97</v>
      </c>
      <c r="E854" s="32">
        <v>98</v>
      </c>
      <c r="F854" s="33">
        <v>6431301</v>
      </c>
      <c r="G854" s="33">
        <v>385878</v>
      </c>
      <c r="H854" s="34">
        <v>1.2898884195774326E-4</v>
      </c>
    </row>
    <row r="855" spans="1:8">
      <c r="A855" s="17" t="s">
        <v>173</v>
      </c>
      <c r="B855" s="17" t="s">
        <v>898</v>
      </c>
      <c r="C855" s="32">
        <v>39</v>
      </c>
      <c r="D855" s="32">
        <v>249</v>
      </c>
      <c r="E855" s="32">
        <v>288</v>
      </c>
      <c r="F855" s="33">
        <v>6921705</v>
      </c>
      <c r="G855" s="33">
        <v>414992</v>
      </c>
      <c r="H855" s="34">
        <v>1.3872088458457803E-4</v>
      </c>
    </row>
    <row r="856" spans="1:8">
      <c r="A856" s="17" t="s">
        <v>173</v>
      </c>
      <c r="B856" s="17" t="s">
        <v>242</v>
      </c>
      <c r="C856" s="32">
        <v>0</v>
      </c>
      <c r="D856" s="32">
        <v>109</v>
      </c>
      <c r="E856" s="32">
        <v>109</v>
      </c>
      <c r="F856" s="33">
        <v>12571920</v>
      </c>
      <c r="G856" s="33">
        <v>754315</v>
      </c>
      <c r="H856" s="34">
        <v>2.5214761743700114E-4</v>
      </c>
    </row>
    <row r="857" spans="1:8">
      <c r="A857" s="17" t="s">
        <v>173</v>
      </c>
      <c r="B857" s="17" t="s">
        <v>243</v>
      </c>
      <c r="C857" s="32">
        <v>0</v>
      </c>
      <c r="D857" s="32">
        <v>60</v>
      </c>
      <c r="E857" s="32">
        <v>60</v>
      </c>
      <c r="F857" s="33">
        <v>4104953</v>
      </c>
      <c r="G857" s="33">
        <v>246297</v>
      </c>
      <c r="H857" s="34">
        <v>8.2330593627173086E-5</v>
      </c>
    </row>
    <row r="858" spans="1:8">
      <c r="A858" s="17" t="s">
        <v>173</v>
      </c>
      <c r="B858" s="17" t="s">
        <v>244</v>
      </c>
      <c r="C858" s="32" t="s">
        <v>234</v>
      </c>
      <c r="D858" s="32" t="s">
        <v>234</v>
      </c>
      <c r="E858" s="32" t="s">
        <v>234</v>
      </c>
      <c r="F858" s="33" t="s">
        <v>234</v>
      </c>
      <c r="G858" s="33" t="s">
        <v>234</v>
      </c>
      <c r="H858" s="34" t="s">
        <v>234</v>
      </c>
    </row>
    <row r="859" spans="1:8">
      <c r="A859" s="17" t="s">
        <v>173</v>
      </c>
      <c r="B859" s="17" t="s">
        <v>245</v>
      </c>
      <c r="C859" s="32">
        <v>100</v>
      </c>
      <c r="D859" s="32">
        <v>785</v>
      </c>
      <c r="E859" s="32">
        <v>885</v>
      </c>
      <c r="F859" s="33">
        <v>19954575</v>
      </c>
      <c r="G859" s="33">
        <v>1197275</v>
      </c>
      <c r="H859" s="34">
        <v>4.0021746706201723E-4</v>
      </c>
    </row>
    <row r="860" spans="1:8">
      <c r="A860" s="17" t="s">
        <v>173</v>
      </c>
      <c r="B860" s="17" t="s">
        <v>246</v>
      </c>
      <c r="C860" s="32">
        <v>12</v>
      </c>
      <c r="D860" s="32">
        <v>128</v>
      </c>
      <c r="E860" s="32">
        <v>140</v>
      </c>
      <c r="F860" s="33">
        <v>5136809</v>
      </c>
      <c r="G860" s="33">
        <v>308209</v>
      </c>
      <c r="H860" s="34">
        <v>1.0302614295438998E-4</v>
      </c>
    </row>
    <row r="861" spans="1:8">
      <c r="A861" s="17" t="s">
        <v>173</v>
      </c>
      <c r="B861" s="17" t="s">
        <v>250</v>
      </c>
      <c r="C861" s="32">
        <v>61</v>
      </c>
      <c r="D861" s="32">
        <v>1006</v>
      </c>
      <c r="E861" s="32">
        <v>1067</v>
      </c>
      <c r="F861" s="33">
        <v>15308543</v>
      </c>
      <c r="G861" s="33">
        <v>905735</v>
      </c>
      <c r="H861" s="34">
        <v>3.0276333133943007E-4</v>
      </c>
    </row>
    <row r="862" spans="1:8">
      <c r="A862" s="17" t="s">
        <v>173</v>
      </c>
      <c r="B862" s="17" t="s">
        <v>807</v>
      </c>
      <c r="C862" s="32">
        <v>40</v>
      </c>
      <c r="D862" s="32">
        <v>368</v>
      </c>
      <c r="E862" s="32">
        <v>408</v>
      </c>
      <c r="F862" s="33">
        <v>8178098</v>
      </c>
      <c r="G862" s="33">
        <v>490270</v>
      </c>
      <c r="H862" s="34">
        <v>1.6388433532521366E-4</v>
      </c>
    </row>
    <row r="863" spans="1:8">
      <c r="A863" s="17" t="s">
        <v>173</v>
      </c>
      <c r="B863" s="17" t="s">
        <v>899</v>
      </c>
      <c r="C863" s="32">
        <v>0</v>
      </c>
      <c r="D863" s="32">
        <v>185</v>
      </c>
      <c r="E863" s="32">
        <v>185</v>
      </c>
      <c r="F863" s="33">
        <v>5443826</v>
      </c>
      <c r="G863" s="33">
        <v>326630</v>
      </c>
      <c r="H863" s="34">
        <v>1.0918379759576262E-4</v>
      </c>
    </row>
    <row r="864" spans="1:8">
      <c r="A864" s="17" t="s">
        <v>173</v>
      </c>
      <c r="B864" s="17" t="s">
        <v>251</v>
      </c>
      <c r="C864" s="32">
        <v>11</v>
      </c>
      <c r="D864" s="32">
        <v>135</v>
      </c>
      <c r="E864" s="32">
        <v>146</v>
      </c>
      <c r="F864" s="33">
        <v>2432463</v>
      </c>
      <c r="G864" s="33">
        <v>145948</v>
      </c>
      <c r="H864" s="34">
        <v>4.8786568568430215E-5</v>
      </c>
    </row>
    <row r="865" spans="1:8">
      <c r="A865" s="17" t="s">
        <v>173</v>
      </c>
      <c r="B865" s="17" t="s">
        <v>853</v>
      </c>
      <c r="C865" s="32">
        <v>277</v>
      </c>
      <c r="D865" s="32">
        <v>3206</v>
      </c>
      <c r="E865" s="32">
        <v>3483</v>
      </c>
      <c r="F865" s="33">
        <v>88919295</v>
      </c>
      <c r="G865" s="33">
        <v>5321654</v>
      </c>
      <c r="H865" s="34">
        <v>1.7788886299809586E-3</v>
      </c>
    </row>
    <row r="866" spans="1:8">
      <c r="A866" s="17" t="s">
        <v>175</v>
      </c>
      <c r="B866" s="17" t="s">
        <v>240</v>
      </c>
      <c r="C866" s="32">
        <v>0</v>
      </c>
      <c r="D866" s="32">
        <v>53</v>
      </c>
      <c r="E866" s="32">
        <v>53</v>
      </c>
      <c r="F866" s="33">
        <v>644237</v>
      </c>
      <c r="G866" s="33">
        <v>38654</v>
      </c>
      <c r="H866" s="34">
        <v>1.2921013110450993E-5</v>
      </c>
    </row>
    <row r="867" spans="1:8">
      <c r="A867" s="17" t="s">
        <v>175</v>
      </c>
      <c r="B867" s="17" t="s">
        <v>241</v>
      </c>
      <c r="C867" s="32" t="s">
        <v>234</v>
      </c>
      <c r="D867" s="32" t="s">
        <v>234</v>
      </c>
      <c r="E867" s="32" t="s">
        <v>234</v>
      </c>
      <c r="F867" s="33" t="s">
        <v>234</v>
      </c>
      <c r="G867" s="33" t="s">
        <v>234</v>
      </c>
      <c r="H867" s="34" t="s">
        <v>234</v>
      </c>
    </row>
    <row r="868" spans="1:8">
      <c r="A868" s="17" t="s">
        <v>175</v>
      </c>
      <c r="B868" s="17" t="s">
        <v>898</v>
      </c>
      <c r="C868" s="32">
        <v>14</v>
      </c>
      <c r="D868" s="32">
        <v>252</v>
      </c>
      <c r="E868" s="32">
        <v>266</v>
      </c>
      <c r="F868" s="33">
        <v>9592526</v>
      </c>
      <c r="G868" s="33">
        <v>575552</v>
      </c>
      <c r="H868" s="34">
        <v>1.9239185951638356E-4</v>
      </c>
    </row>
    <row r="869" spans="1:8">
      <c r="A869" s="17" t="s">
        <v>175</v>
      </c>
      <c r="B869" s="17" t="s">
        <v>242</v>
      </c>
      <c r="C869" s="32">
        <v>26</v>
      </c>
      <c r="D869" s="32">
        <v>133</v>
      </c>
      <c r="E869" s="32">
        <v>159</v>
      </c>
      <c r="F869" s="33">
        <v>10665954</v>
      </c>
      <c r="G869" s="33">
        <v>639957</v>
      </c>
      <c r="H869" s="34">
        <v>2.1392075301714924E-4</v>
      </c>
    </row>
    <row r="870" spans="1:8">
      <c r="A870" s="17" t="s">
        <v>175</v>
      </c>
      <c r="B870" s="17" t="s">
        <v>243</v>
      </c>
      <c r="C870" s="32" t="s">
        <v>234</v>
      </c>
      <c r="D870" s="32" t="s">
        <v>234</v>
      </c>
      <c r="E870" s="32" t="s">
        <v>234</v>
      </c>
      <c r="F870" s="33" t="s">
        <v>234</v>
      </c>
      <c r="G870" s="33" t="s">
        <v>234</v>
      </c>
      <c r="H870" s="34" t="s">
        <v>234</v>
      </c>
    </row>
    <row r="871" spans="1:8">
      <c r="A871" s="17" t="s">
        <v>175</v>
      </c>
      <c r="B871" s="17" t="s">
        <v>244</v>
      </c>
      <c r="C871" s="32" t="s">
        <v>234</v>
      </c>
      <c r="D871" s="32" t="s">
        <v>234</v>
      </c>
      <c r="E871" s="32" t="s">
        <v>234</v>
      </c>
      <c r="F871" s="33" t="s">
        <v>234</v>
      </c>
      <c r="G871" s="33" t="s">
        <v>234</v>
      </c>
      <c r="H871" s="34" t="s">
        <v>234</v>
      </c>
    </row>
    <row r="872" spans="1:8">
      <c r="A872" s="17" t="s">
        <v>175</v>
      </c>
      <c r="B872" s="17" t="s">
        <v>245</v>
      </c>
      <c r="C872" s="32">
        <v>64</v>
      </c>
      <c r="D872" s="32">
        <v>232</v>
      </c>
      <c r="E872" s="32">
        <v>296</v>
      </c>
      <c r="F872" s="33">
        <v>6370057</v>
      </c>
      <c r="G872" s="33">
        <v>382203</v>
      </c>
      <c r="H872" s="34">
        <v>1.2776038634691627E-4</v>
      </c>
    </row>
    <row r="873" spans="1:8">
      <c r="A873" s="17" t="s">
        <v>175</v>
      </c>
      <c r="B873" s="17" t="s">
        <v>246</v>
      </c>
      <c r="C873" s="32">
        <v>0</v>
      </c>
      <c r="D873" s="32">
        <v>72</v>
      </c>
      <c r="E873" s="32">
        <v>72</v>
      </c>
      <c r="F873" s="33">
        <v>3883810</v>
      </c>
      <c r="G873" s="33">
        <v>233029</v>
      </c>
      <c r="H873" s="34">
        <v>7.7895451030043065E-5</v>
      </c>
    </row>
    <row r="874" spans="1:8">
      <c r="A874" s="17" t="s">
        <v>175</v>
      </c>
      <c r="B874" s="17" t="s">
        <v>250</v>
      </c>
      <c r="C874" s="32">
        <v>16</v>
      </c>
      <c r="D874" s="32">
        <v>740</v>
      </c>
      <c r="E874" s="32">
        <v>756</v>
      </c>
      <c r="F874" s="33">
        <v>7469541</v>
      </c>
      <c r="G874" s="33">
        <v>439804</v>
      </c>
      <c r="H874" s="34">
        <v>1.4701488203106507E-4</v>
      </c>
    </row>
    <row r="875" spans="1:8">
      <c r="A875" s="17" t="s">
        <v>175</v>
      </c>
      <c r="B875" s="17" t="s">
        <v>807</v>
      </c>
      <c r="C875" s="32">
        <v>5</v>
      </c>
      <c r="D875" s="32">
        <v>270</v>
      </c>
      <c r="E875" s="32">
        <v>275</v>
      </c>
      <c r="F875" s="33">
        <v>5583876</v>
      </c>
      <c r="G875" s="33">
        <v>335033</v>
      </c>
      <c r="H875" s="34">
        <v>1.1199269895570258E-4</v>
      </c>
    </row>
    <row r="876" spans="1:8">
      <c r="A876" s="17" t="s">
        <v>175</v>
      </c>
      <c r="B876" s="17" t="s">
        <v>899</v>
      </c>
      <c r="C876" s="32">
        <v>36</v>
      </c>
      <c r="D876" s="32">
        <v>186</v>
      </c>
      <c r="E876" s="32">
        <v>222</v>
      </c>
      <c r="F876" s="33">
        <v>5188285</v>
      </c>
      <c r="G876" s="33">
        <v>311297</v>
      </c>
      <c r="H876" s="34">
        <v>1.0405837994112027E-4</v>
      </c>
    </row>
    <row r="877" spans="1:8">
      <c r="A877" s="17" t="s">
        <v>175</v>
      </c>
      <c r="B877" s="17" t="s">
        <v>251</v>
      </c>
      <c r="C877" s="32">
        <v>20</v>
      </c>
      <c r="D877" s="32">
        <v>112</v>
      </c>
      <c r="E877" s="32">
        <v>132</v>
      </c>
      <c r="F877" s="33">
        <v>11908574</v>
      </c>
      <c r="G877" s="33">
        <v>714514</v>
      </c>
      <c r="H877" s="34">
        <v>2.3884319246651785E-4</v>
      </c>
    </row>
    <row r="878" spans="1:8">
      <c r="A878" s="17" t="s">
        <v>175</v>
      </c>
      <c r="B878" s="17" t="s">
        <v>853</v>
      </c>
      <c r="C878" s="32">
        <v>188</v>
      </c>
      <c r="D878" s="32">
        <v>2133</v>
      </c>
      <c r="E878" s="32">
        <v>2321</v>
      </c>
      <c r="F878" s="33">
        <v>68026562</v>
      </c>
      <c r="G878" s="33">
        <v>4073225</v>
      </c>
      <c r="H878" s="34">
        <v>1.3615717293635006E-3</v>
      </c>
    </row>
    <row r="879" spans="1:8">
      <c r="A879" s="17" t="s">
        <v>177</v>
      </c>
      <c r="B879" s="17" t="s">
        <v>240</v>
      </c>
      <c r="C879" s="32" t="s">
        <v>234</v>
      </c>
      <c r="D879" s="32" t="s">
        <v>234</v>
      </c>
      <c r="E879" s="32" t="s">
        <v>234</v>
      </c>
      <c r="F879" s="33" t="s">
        <v>234</v>
      </c>
      <c r="G879" s="33" t="s">
        <v>234</v>
      </c>
      <c r="H879" s="34" t="s">
        <v>234</v>
      </c>
    </row>
    <row r="880" spans="1:8">
      <c r="A880" s="17" t="s">
        <v>177</v>
      </c>
      <c r="B880" s="17" t="s">
        <v>241</v>
      </c>
      <c r="C880" s="32" t="s">
        <v>234</v>
      </c>
      <c r="D880" s="32" t="s">
        <v>234</v>
      </c>
      <c r="E880" s="32" t="s">
        <v>234</v>
      </c>
      <c r="F880" s="33" t="s">
        <v>234</v>
      </c>
      <c r="G880" s="33" t="s">
        <v>234</v>
      </c>
      <c r="H880" s="34" t="s">
        <v>234</v>
      </c>
    </row>
    <row r="881" spans="1:8">
      <c r="A881" s="17" t="s">
        <v>177</v>
      </c>
      <c r="B881" s="17" t="s">
        <v>898</v>
      </c>
      <c r="C881" s="32">
        <v>15</v>
      </c>
      <c r="D881" s="32">
        <v>194</v>
      </c>
      <c r="E881" s="32">
        <v>209</v>
      </c>
      <c r="F881" s="33">
        <v>8295034</v>
      </c>
      <c r="G881" s="33">
        <v>497702</v>
      </c>
      <c r="H881" s="34">
        <v>1.6636865698498683E-4</v>
      </c>
    </row>
    <row r="882" spans="1:8">
      <c r="A882" s="17" t="s">
        <v>177</v>
      </c>
      <c r="B882" s="17" t="s">
        <v>242</v>
      </c>
      <c r="C882" s="32">
        <v>4</v>
      </c>
      <c r="D882" s="32">
        <v>84</v>
      </c>
      <c r="E882" s="32">
        <v>88</v>
      </c>
      <c r="F882" s="33">
        <v>11109721</v>
      </c>
      <c r="G882" s="33">
        <v>666583</v>
      </c>
      <c r="H882" s="34">
        <v>2.228211228386132E-4</v>
      </c>
    </row>
    <row r="883" spans="1:8">
      <c r="A883" s="17" t="s">
        <v>177</v>
      </c>
      <c r="B883" s="17" t="s">
        <v>243</v>
      </c>
      <c r="C883" s="32" t="s">
        <v>234</v>
      </c>
      <c r="D883" s="32" t="s">
        <v>234</v>
      </c>
      <c r="E883" s="32" t="s">
        <v>234</v>
      </c>
      <c r="F883" s="33" t="s">
        <v>234</v>
      </c>
      <c r="G883" s="33" t="s">
        <v>234</v>
      </c>
      <c r="H883" s="34" t="s">
        <v>234</v>
      </c>
    </row>
    <row r="884" spans="1:8">
      <c r="A884" s="17" t="s">
        <v>177</v>
      </c>
      <c r="B884" s="17" t="s">
        <v>244</v>
      </c>
      <c r="C884" s="32" t="s">
        <v>234</v>
      </c>
      <c r="D884" s="32" t="s">
        <v>234</v>
      </c>
      <c r="E884" s="32" t="s">
        <v>234</v>
      </c>
      <c r="F884" s="33" t="s">
        <v>234</v>
      </c>
      <c r="G884" s="33" t="s">
        <v>234</v>
      </c>
      <c r="H884" s="34" t="s">
        <v>234</v>
      </c>
    </row>
    <row r="885" spans="1:8">
      <c r="A885" s="17" t="s">
        <v>177</v>
      </c>
      <c r="B885" s="17" t="s">
        <v>245</v>
      </c>
      <c r="C885" s="32">
        <v>91</v>
      </c>
      <c r="D885" s="32">
        <v>219</v>
      </c>
      <c r="E885" s="32">
        <v>310</v>
      </c>
      <c r="F885" s="33">
        <v>6232139</v>
      </c>
      <c r="G885" s="33">
        <v>373928</v>
      </c>
      <c r="H885" s="34">
        <v>1.2499427201233298E-4</v>
      </c>
    </row>
    <row r="886" spans="1:8">
      <c r="A886" s="17" t="s">
        <v>177</v>
      </c>
      <c r="B886" s="17" t="s">
        <v>246</v>
      </c>
      <c r="C886" s="32">
        <v>1</v>
      </c>
      <c r="D886" s="32">
        <v>68</v>
      </c>
      <c r="E886" s="32">
        <v>69</v>
      </c>
      <c r="F886" s="33">
        <v>3896244</v>
      </c>
      <c r="G886" s="33">
        <v>233775</v>
      </c>
      <c r="H886" s="34">
        <v>7.8144819162200056E-5</v>
      </c>
    </row>
    <row r="887" spans="1:8">
      <c r="A887" s="17" t="s">
        <v>177</v>
      </c>
      <c r="B887" s="17" t="s">
        <v>250</v>
      </c>
      <c r="C887" s="32">
        <v>3</v>
      </c>
      <c r="D887" s="32">
        <v>614</v>
      </c>
      <c r="E887" s="32">
        <v>617</v>
      </c>
      <c r="F887" s="33">
        <v>10298398</v>
      </c>
      <c r="G887" s="33">
        <v>612957</v>
      </c>
      <c r="H887" s="34">
        <v>2.0489536485597117E-4</v>
      </c>
    </row>
    <row r="888" spans="1:8">
      <c r="A888" s="17" t="s">
        <v>177</v>
      </c>
      <c r="B888" s="17" t="s">
        <v>807</v>
      </c>
      <c r="C888" s="32">
        <v>37</v>
      </c>
      <c r="D888" s="32">
        <v>226</v>
      </c>
      <c r="E888" s="32">
        <v>263</v>
      </c>
      <c r="F888" s="33">
        <v>5079294</v>
      </c>
      <c r="G888" s="33">
        <v>304758</v>
      </c>
      <c r="H888" s="34">
        <v>1.0187256463793718E-4</v>
      </c>
    </row>
    <row r="889" spans="1:8">
      <c r="A889" s="17" t="s">
        <v>177</v>
      </c>
      <c r="B889" s="17" t="s">
        <v>899</v>
      </c>
      <c r="C889" s="32">
        <v>0</v>
      </c>
      <c r="D889" s="32">
        <v>73</v>
      </c>
      <c r="E889" s="32">
        <v>73</v>
      </c>
      <c r="F889" s="33">
        <v>6421356</v>
      </c>
      <c r="G889" s="33">
        <v>385281</v>
      </c>
      <c r="H889" s="34">
        <v>1.2878928059729055E-4</v>
      </c>
    </row>
    <row r="890" spans="1:8">
      <c r="A890" s="17" t="s">
        <v>177</v>
      </c>
      <c r="B890" s="17" t="s">
        <v>251</v>
      </c>
      <c r="C890" s="32">
        <v>14</v>
      </c>
      <c r="D890" s="32">
        <v>71</v>
      </c>
      <c r="E890" s="32">
        <v>85</v>
      </c>
      <c r="F890" s="33">
        <v>3965075</v>
      </c>
      <c r="G890" s="33">
        <v>237904</v>
      </c>
      <c r="H890" s="34">
        <v>7.9525035003589106E-5</v>
      </c>
    </row>
    <row r="891" spans="1:8">
      <c r="A891" s="17" t="s">
        <v>177</v>
      </c>
      <c r="B891" s="17" t="s">
        <v>853</v>
      </c>
      <c r="C891" s="32">
        <v>175</v>
      </c>
      <c r="D891" s="32">
        <v>1665</v>
      </c>
      <c r="E891" s="32">
        <v>1840</v>
      </c>
      <c r="F891" s="33">
        <v>65213423</v>
      </c>
      <c r="G891" s="33">
        <v>3907859</v>
      </c>
      <c r="H891" s="34">
        <v>1.3062942353390054E-3</v>
      </c>
    </row>
    <row r="892" spans="1:8">
      <c r="A892" s="17" t="s">
        <v>178</v>
      </c>
      <c r="B892" s="17" t="s">
        <v>240</v>
      </c>
      <c r="C892" s="32" t="s">
        <v>234</v>
      </c>
      <c r="D892" s="32" t="s">
        <v>234</v>
      </c>
      <c r="E892" s="32" t="s">
        <v>234</v>
      </c>
      <c r="F892" s="33" t="s">
        <v>234</v>
      </c>
      <c r="G892" s="33" t="s">
        <v>234</v>
      </c>
      <c r="H892" s="34" t="s">
        <v>234</v>
      </c>
    </row>
    <row r="893" spans="1:8">
      <c r="A893" s="17" t="s">
        <v>178</v>
      </c>
      <c r="B893" s="17" t="s">
        <v>241</v>
      </c>
      <c r="C893" s="32">
        <v>0</v>
      </c>
      <c r="D893" s="32">
        <v>53</v>
      </c>
      <c r="E893" s="32">
        <v>53</v>
      </c>
      <c r="F893" s="33">
        <v>5371339</v>
      </c>
      <c r="G893" s="33">
        <v>322280</v>
      </c>
      <c r="H893" s="34">
        <v>1.0772970728090615E-4</v>
      </c>
    </row>
    <row r="894" spans="1:8">
      <c r="A894" s="17" t="s">
        <v>178</v>
      </c>
      <c r="B894" s="17" t="s">
        <v>898</v>
      </c>
      <c r="C894" s="32">
        <v>40</v>
      </c>
      <c r="D894" s="32">
        <v>230</v>
      </c>
      <c r="E894" s="32">
        <v>270</v>
      </c>
      <c r="F894" s="33">
        <v>12216302</v>
      </c>
      <c r="G894" s="33">
        <v>732978</v>
      </c>
      <c r="H894" s="34">
        <v>2.4501522087422127E-4</v>
      </c>
    </row>
    <row r="895" spans="1:8">
      <c r="A895" s="17" t="s">
        <v>178</v>
      </c>
      <c r="B895" s="17" t="s">
        <v>242</v>
      </c>
      <c r="C895" s="32">
        <v>12</v>
      </c>
      <c r="D895" s="32">
        <v>121</v>
      </c>
      <c r="E895" s="32">
        <v>133</v>
      </c>
      <c r="F895" s="33">
        <v>18045913</v>
      </c>
      <c r="G895" s="33">
        <v>1082755</v>
      </c>
      <c r="H895" s="34">
        <v>3.6193645031319828E-4</v>
      </c>
    </row>
    <row r="896" spans="1:8">
      <c r="A896" s="17" t="s">
        <v>178</v>
      </c>
      <c r="B896" s="17" t="s">
        <v>243</v>
      </c>
      <c r="C896" s="32">
        <v>2</v>
      </c>
      <c r="D896" s="32">
        <v>59</v>
      </c>
      <c r="E896" s="32">
        <v>61</v>
      </c>
      <c r="F896" s="33">
        <v>7023167</v>
      </c>
      <c r="G896" s="33">
        <v>421390</v>
      </c>
      <c r="H896" s="34">
        <v>1.4085956730514163E-4</v>
      </c>
    </row>
    <row r="897" spans="1:8">
      <c r="A897" s="17" t="s">
        <v>178</v>
      </c>
      <c r="B897" s="17" t="s">
        <v>244</v>
      </c>
      <c r="C897" s="32" t="s">
        <v>234</v>
      </c>
      <c r="D897" s="32" t="s">
        <v>234</v>
      </c>
      <c r="E897" s="32" t="s">
        <v>234</v>
      </c>
      <c r="F897" s="33" t="s">
        <v>234</v>
      </c>
      <c r="G897" s="33" t="s">
        <v>234</v>
      </c>
      <c r="H897" s="34" t="s">
        <v>234</v>
      </c>
    </row>
    <row r="898" spans="1:8">
      <c r="A898" s="17" t="s">
        <v>178</v>
      </c>
      <c r="B898" s="17" t="s">
        <v>245</v>
      </c>
      <c r="C898" s="32">
        <v>101</v>
      </c>
      <c r="D898" s="32">
        <v>381</v>
      </c>
      <c r="E898" s="32">
        <v>482</v>
      </c>
      <c r="F898" s="33">
        <v>16353942</v>
      </c>
      <c r="G898" s="33">
        <v>981237</v>
      </c>
      <c r="H898" s="34">
        <v>3.2800165937443994E-4</v>
      </c>
    </row>
    <row r="899" spans="1:8">
      <c r="A899" s="17" t="s">
        <v>178</v>
      </c>
      <c r="B899" s="17" t="s">
        <v>246</v>
      </c>
      <c r="C899" s="32">
        <v>0</v>
      </c>
      <c r="D899" s="32">
        <v>117</v>
      </c>
      <c r="E899" s="32">
        <v>117</v>
      </c>
      <c r="F899" s="33">
        <v>5698950</v>
      </c>
      <c r="G899" s="33">
        <v>341937</v>
      </c>
      <c r="H899" s="34">
        <v>1.1430052413587938E-4</v>
      </c>
    </row>
    <row r="900" spans="1:8">
      <c r="A900" s="17" t="s">
        <v>178</v>
      </c>
      <c r="B900" s="17" t="s">
        <v>250</v>
      </c>
      <c r="C900" s="32">
        <v>67</v>
      </c>
      <c r="D900" s="32">
        <v>843</v>
      </c>
      <c r="E900" s="32">
        <v>910</v>
      </c>
      <c r="F900" s="33">
        <v>15029087</v>
      </c>
      <c r="G900" s="33">
        <v>887732</v>
      </c>
      <c r="H900" s="34">
        <v>2.9674540307773791E-4</v>
      </c>
    </row>
    <row r="901" spans="1:8">
      <c r="A901" s="17" t="s">
        <v>178</v>
      </c>
      <c r="B901" s="17" t="s">
        <v>807</v>
      </c>
      <c r="C901" s="32">
        <v>53</v>
      </c>
      <c r="D901" s="32">
        <v>379</v>
      </c>
      <c r="E901" s="32">
        <v>432</v>
      </c>
      <c r="F901" s="33">
        <v>5496375</v>
      </c>
      <c r="G901" s="33">
        <v>329783</v>
      </c>
      <c r="H901" s="34">
        <v>1.1023776236880686E-4</v>
      </c>
    </row>
    <row r="902" spans="1:8">
      <c r="A902" s="17" t="s">
        <v>178</v>
      </c>
      <c r="B902" s="17" t="s">
        <v>899</v>
      </c>
      <c r="C902" s="32">
        <v>8</v>
      </c>
      <c r="D902" s="32">
        <v>156</v>
      </c>
      <c r="E902" s="32">
        <v>164</v>
      </c>
      <c r="F902" s="33">
        <v>7830479</v>
      </c>
      <c r="G902" s="33">
        <v>469829</v>
      </c>
      <c r="H902" s="34">
        <v>1.5705144793993066E-4</v>
      </c>
    </row>
    <row r="903" spans="1:8">
      <c r="A903" s="17" t="s">
        <v>178</v>
      </c>
      <c r="B903" s="17" t="s">
        <v>251</v>
      </c>
      <c r="C903" s="32">
        <v>2</v>
      </c>
      <c r="D903" s="32">
        <v>97</v>
      </c>
      <c r="E903" s="32">
        <v>99</v>
      </c>
      <c r="F903" s="33">
        <v>4429494</v>
      </c>
      <c r="G903" s="33">
        <v>265770</v>
      </c>
      <c r="H903" s="34">
        <v>8.8839904133196067E-5</v>
      </c>
    </row>
    <row r="904" spans="1:8">
      <c r="A904" s="17" t="s">
        <v>178</v>
      </c>
      <c r="B904" s="17" t="s">
        <v>853</v>
      </c>
      <c r="C904" s="32">
        <v>291</v>
      </c>
      <c r="D904" s="32">
        <v>2499</v>
      </c>
      <c r="E904" s="32">
        <v>2790</v>
      </c>
      <c r="F904" s="33">
        <v>100483271</v>
      </c>
      <c r="G904" s="33">
        <v>6014983</v>
      </c>
      <c r="H904" s="34">
        <v>2.0106502354773075E-3</v>
      </c>
    </row>
    <row r="905" spans="1:8">
      <c r="A905" s="17" t="s">
        <v>101</v>
      </c>
      <c r="B905" s="17" t="s">
        <v>240</v>
      </c>
      <c r="C905" s="32">
        <v>45</v>
      </c>
      <c r="D905" s="32">
        <v>112</v>
      </c>
      <c r="E905" s="32">
        <v>157</v>
      </c>
      <c r="F905" s="33">
        <v>2106637</v>
      </c>
      <c r="G905" s="33">
        <v>126398</v>
      </c>
      <c r="H905" s="34">
        <v>4.2251518992466102E-5</v>
      </c>
    </row>
    <row r="906" spans="1:8">
      <c r="A906" s="17" t="s">
        <v>101</v>
      </c>
      <c r="B906" s="17" t="s">
        <v>241</v>
      </c>
      <c r="C906" s="32">
        <v>3</v>
      </c>
      <c r="D906" s="32">
        <v>74</v>
      </c>
      <c r="E906" s="32">
        <v>77</v>
      </c>
      <c r="F906" s="33">
        <v>67276507</v>
      </c>
      <c r="G906" s="33">
        <v>4036590</v>
      </c>
      <c r="H906" s="34">
        <v>1.3493256147233243E-3</v>
      </c>
    </row>
    <row r="907" spans="1:8">
      <c r="A907" s="17" t="s">
        <v>101</v>
      </c>
      <c r="B907" s="17" t="s">
        <v>898</v>
      </c>
      <c r="C907" s="32">
        <v>58</v>
      </c>
      <c r="D907" s="32">
        <v>1111</v>
      </c>
      <c r="E907" s="32">
        <v>1169</v>
      </c>
      <c r="F907" s="33">
        <v>55883168</v>
      </c>
      <c r="G907" s="33">
        <v>3352990</v>
      </c>
      <c r="H907" s="34">
        <v>1.1208161574277197E-3</v>
      </c>
    </row>
    <row r="908" spans="1:8">
      <c r="A908" s="17" t="s">
        <v>101</v>
      </c>
      <c r="B908" s="17" t="s">
        <v>242</v>
      </c>
      <c r="C908" s="32">
        <v>50</v>
      </c>
      <c r="D908" s="32">
        <v>401</v>
      </c>
      <c r="E908" s="32">
        <v>451</v>
      </c>
      <c r="F908" s="33">
        <v>53195978</v>
      </c>
      <c r="G908" s="33">
        <v>3191759</v>
      </c>
      <c r="H908" s="34">
        <v>1.0669208848864272E-3</v>
      </c>
    </row>
    <row r="909" spans="1:8">
      <c r="A909" s="17" t="s">
        <v>101</v>
      </c>
      <c r="B909" s="17" t="s">
        <v>243</v>
      </c>
      <c r="C909" s="32">
        <v>0</v>
      </c>
      <c r="D909" s="32">
        <v>160</v>
      </c>
      <c r="E909" s="32">
        <v>160</v>
      </c>
      <c r="F909" s="33">
        <v>66896890</v>
      </c>
      <c r="G909" s="33">
        <v>4013813</v>
      </c>
      <c r="H909" s="34">
        <v>1.3417118641252815E-3</v>
      </c>
    </row>
    <row r="910" spans="1:8">
      <c r="A910" s="17" t="s">
        <v>101</v>
      </c>
      <c r="B910" s="17" t="s">
        <v>244</v>
      </c>
      <c r="C910" s="32">
        <v>0</v>
      </c>
      <c r="D910" s="32">
        <v>76</v>
      </c>
      <c r="E910" s="32">
        <v>76</v>
      </c>
      <c r="F910" s="33">
        <v>5860463</v>
      </c>
      <c r="G910" s="33">
        <v>351628</v>
      </c>
      <c r="H910" s="34">
        <v>1.1753996993847111E-4</v>
      </c>
    </row>
    <row r="911" spans="1:8">
      <c r="A911" s="17" t="s">
        <v>101</v>
      </c>
      <c r="B911" s="17" t="s">
        <v>245</v>
      </c>
      <c r="C911" s="32">
        <v>280</v>
      </c>
      <c r="D911" s="32">
        <v>1522</v>
      </c>
      <c r="E911" s="32">
        <v>1802</v>
      </c>
      <c r="F911" s="33">
        <v>78389730</v>
      </c>
      <c r="G911" s="33">
        <v>4703384</v>
      </c>
      <c r="H911" s="34">
        <v>1.5722172692990489E-3</v>
      </c>
    </row>
    <row r="912" spans="1:8">
      <c r="A912" s="17" t="s">
        <v>101</v>
      </c>
      <c r="B912" s="17" t="s">
        <v>246</v>
      </c>
      <c r="C912" s="32">
        <v>2</v>
      </c>
      <c r="D912" s="32">
        <v>221</v>
      </c>
      <c r="E912" s="32">
        <v>223</v>
      </c>
      <c r="F912" s="33">
        <v>14945088</v>
      </c>
      <c r="G912" s="33">
        <v>896705</v>
      </c>
      <c r="H912" s="34">
        <v>2.9974484040996943E-4</v>
      </c>
    </row>
    <row r="913" spans="1:8">
      <c r="A913" s="17" t="s">
        <v>101</v>
      </c>
      <c r="B913" s="17" t="s">
        <v>250</v>
      </c>
      <c r="C913" s="32">
        <v>278</v>
      </c>
      <c r="D913" s="32">
        <v>2518</v>
      </c>
      <c r="E913" s="32">
        <v>2796</v>
      </c>
      <c r="F913" s="33">
        <v>73412392</v>
      </c>
      <c r="G913" s="33">
        <v>4340360</v>
      </c>
      <c r="H913" s="34">
        <v>1.4508679170092895E-3</v>
      </c>
    </row>
    <row r="914" spans="1:8">
      <c r="A914" s="17" t="s">
        <v>101</v>
      </c>
      <c r="B914" s="17" t="s">
        <v>807</v>
      </c>
      <c r="C914" s="32">
        <v>143</v>
      </c>
      <c r="D914" s="32">
        <v>968</v>
      </c>
      <c r="E914" s="32">
        <v>1111</v>
      </c>
      <c r="F914" s="33">
        <v>32627796</v>
      </c>
      <c r="G914" s="33">
        <v>1957668</v>
      </c>
      <c r="H914" s="34">
        <v>6.5439679965619024E-4</v>
      </c>
    </row>
    <row r="915" spans="1:8">
      <c r="A915" s="17" t="s">
        <v>101</v>
      </c>
      <c r="B915" s="17" t="s">
        <v>899</v>
      </c>
      <c r="C915" s="32">
        <v>34</v>
      </c>
      <c r="D915" s="32">
        <v>336</v>
      </c>
      <c r="E915" s="32">
        <v>370</v>
      </c>
      <c r="F915" s="33">
        <v>37568770</v>
      </c>
      <c r="G915" s="33">
        <v>2254126</v>
      </c>
      <c r="H915" s="34">
        <v>7.5349489311865418E-4</v>
      </c>
    </row>
    <row r="916" spans="1:8">
      <c r="A916" s="17" t="s">
        <v>101</v>
      </c>
      <c r="B916" s="17" t="s">
        <v>251</v>
      </c>
      <c r="C916" s="32">
        <v>23</v>
      </c>
      <c r="D916" s="32">
        <v>328</v>
      </c>
      <c r="E916" s="32">
        <v>351</v>
      </c>
      <c r="F916" s="33">
        <v>25175427</v>
      </c>
      <c r="G916" s="33">
        <v>1510526</v>
      </c>
      <c r="H916" s="34">
        <v>5.049290176870983E-4</v>
      </c>
    </row>
    <row r="917" spans="1:8">
      <c r="A917" s="17" t="s">
        <v>101</v>
      </c>
      <c r="B917" s="17" t="s">
        <v>853</v>
      </c>
      <c r="C917" s="32">
        <v>916</v>
      </c>
      <c r="D917" s="32">
        <v>7827</v>
      </c>
      <c r="E917" s="32">
        <v>8743</v>
      </c>
      <c r="F917" s="33">
        <v>513338845</v>
      </c>
      <c r="G917" s="33">
        <v>30735948</v>
      </c>
      <c r="H917" s="34">
        <v>1.0274217081547576E-2</v>
      </c>
    </row>
    <row r="918" spans="1:8">
      <c r="A918" s="17" t="s">
        <v>181</v>
      </c>
      <c r="B918" s="17" t="s">
        <v>240</v>
      </c>
      <c r="C918" s="32">
        <v>12</v>
      </c>
      <c r="D918" s="32">
        <v>82</v>
      </c>
      <c r="E918" s="32">
        <v>94</v>
      </c>
      <c r="F918" s="33">
        <v>1682776</v>
      </c>
      <c r="G918" s="33">
        <v>100967</v>
      </c>
      <c r="H918" s="34">
        <v>3.3750606165543162E-5</v>
      </c>
    </row>
    <row r="919" spans="1:8">
      <c r="A919" s="17" t="s">
        <v>181</v>
      </c>
      <c r="B919" s="17" t="s">
        <v>241</v>
      </c>
      <c r="C919" s="32">
        <v>0</v>
      </c>
      <c r="D919" s="32">
        <v>120</v>
      </c>
      <c r="E919" s="32">
        <v>120</v>
      </c>
      <c r="F919" s="33">
        <v>17801428</v>
      </c>
      <c r="G919" s="33">
        <v>1068086</v>
      </c>
      <c r="H919" s="34">
        <v>3.5703299035259379E-4</v>
      </c>
    </row>
    <row r="920" spans="1:8">
      <c r="A920" s="17" t="s">
        <v>181</v>
      </c>
      <c r="B920" s="17" t="s">
        <v>898</v>
      </c>
      <c r="C920" s="32">
        <v>26</v>
      </c>
      <c r="D920" s="32">
        <v>288</v>
      </c>
      <c r="E920" s="32">
        <v>314</v>
      </c>
      <c r="F920" s="33">
        <v>13018726</v>
      </c>
      <c r="G920" s="33">
        <v>781124</v>
      </c>
      <c r="H920" s="34">
        <v>2.6110915933377971E-4</v>
      </c>
    </row>
    <row r="921" spans="1:8">
      <c r="A921" s="17" t="s">
        <v>181</v>
      </c>
      <c r="B921" s="17" t="s">
        <v>242</v>
      </c>
      <c r="C921" s="32">
        <v>12</v>
      </c>
      <c r="D921" s="32">
        <v>259</v>
      </c>
      <c r="E921" s="32">
        <v>271</v>
      </c>
      <c r="F921" s="33">
        <v>25678523</v>
      </c>
      <c r="G921" s="33">
        <v>1540711</v>
      </c>
      <c r="H921" s="34">
        <v>5.1501906737765979E-4</v>
      </c>
    </row>
    <row r="922" spans="1:8">
      <c r="A922" s="17" t="s">
        <v>181</v>
      </c>
      <c r="B922" s="17" t="s">
        <v>243</v>
      </c>
      <c r="C922" s="32">
        <v>14</v>
      </c>
      <c r="D922" s="32">
        <v>82</v>
      </c>
      <c r="E922" s="32">
        <v>96</v>
      </c>
      <c r="F922" s="33">
        <v>6759890</v>
      </c>
      <c r="G922" s="33">
        <v>405593</v>
      </c>
      <c r="H922" s="34">
        <v>1.3557904668358125E-4</v>
      </c>
    </row>
    <row r="923" spans="1:8">
      <c r="A923" s="17" t="s">
        <v>181</v>
      </c>
      <c r="B923" s="17" t="s">
        <v>244</v>
      </c>
      <c r="C923" s="32">
        <v>2</v>
      </c>
      <c r="D923" s="32">
        <v>68</v>
      </c>
      <c r="E923" s="32">
        <v>70</v>
      </c>
      <c r="F923" s="33">
        <v>2062506</v>
      </c>
      <c r="G923" s="33">
        <v>123750</v>
      </c>
      <c r="H923" s="34">
        <v>4.1366362405399456E-5</v>
      </c>
    </row>
    <row r="924" spans="1:8">
      <c r="A924" s="17" t="s">
        <v>181</v>
      </c>
      <c r="B924" s="17" t="s">
        <v>245</v>
      </c>
      <c r="C924" s="32">
        <v>110</v>
      </c>
      <c r="D924" s="32">
        <v>739</v>
      </c>
      <c r="E924" s="32">
        <v>849</v>
      </c>
      <c r="F924" s="33">
        <v>19393356</v>
      </c>
      <c r="G924" s="33">
        <v>1163594</v>
      </c>
      <c r="H924" s="34">
        <v>3.88958796741401E-4</v>
      </c>
    </row>
    <row r="925" spans="1:8">
      <c r="A925" s="17" t="s">
        <v>181</v>
      </c>
      <c r="B925" s="17" t="s">
        <v>246</v>
      </c>
      <c r="C925" s="32">
        <v>1</v>
      </c>
      <c r="D925" s="32">
        <v>98</v>
      </c>
      <c r="E925" s="32">
        <v>99</v>
      </c>
      <c r="F925" s="33">
        <v>1482030</v>
      </c>
      <c r="G925" s="33">
        <v>88922</v>
      </c>
      <c r="H925" s="34">
        <v>2.9724280224750951E-5</v>
      </c>
    </row>
    <row r="926" spans="1:8">
      <c r="A926" s="17" t="s">
        <v>181</v>
      </c>
      <c r="B926" s="17" t="s">
        <v>250</v>
      </c>
      <c r="C926" s="32">
        <v>89</v>
      </c>
      <c r="D926" s="32">
        <v>1261</v>
      </c>
      <c r="E926" s="32">
        <v>1350</v>
      </c>
      <c r="F926" s="33">
        <v>22639932</v>
      </c>
      <c r="G926" s="33">
        <v>1339695</v>
      </c>
      <c r="H926" s="34">
        <v>4.4782471824405352E-4</v>
      </c>
    </row>
    <row r="927" spans="1:8">
      <c r="A927" s="17" t="s">
        <v>181</v>
      </c>
      <c r="B927" s="17" t="s">
        <v>807</v>
      </c>
      <c r="C927" s="32">
        <v>19</v>
      </c>
      <c r="D927" s="32">
        <v>594</v>
      </c>
      <c r="E927" s="32">
        <v>613</v>
      </c>
      <c r="F927" s="33">
        <v>26170717</v>
      </c>
      <c r="G927" s="33">
        <v>1570214</v>
      </c>
      <c r="H927" s="34">
        <v>5.2488114244874263E-4</v>
      </c>
    </row>
    <row r="928" spans="1:8">
      <c r="A928" s="17" t="s">
        <v>181</v>
      </c>
      <c r="B928" s="17" t="s">
        <v>899</v>
      </c>
      <c r="C928" s="32">
        <v>1</v>
      </c>
      <c r="D928" s="32">
        <v>328</v>
      </c>
      <c r="E928" s="32">
        <v>329</v>
      </c>
      <c r="F928" s="33">
        <v>14227951</v>
      </c>
      <c r="G928" s="33">
        <v>853677</v>
      </c>
      <c r="H928" s="34">
        <v>2.8536171441740759E-4</v>
      </c>
    </row>
    <row r="929" spans="1:8">
      <c r="A929" s="17" t="s">
        <v>181</v>
      </c>
      <c r="B929" s="17" t="s">
        <v>251</v>
      </c>
      <c r="C929" s="32">
        <v>9</v>
      </c>
      <c r="D929" s="32">
        <v>229</v>
      </c>
      <c r="E929" s="32">
        <v>238</v>
      </c>
      <c r="F929" s="33">
        <v>25646562</v>
      </c>
      <c r="G929" s="33">
        <v>1538794</v>
      </c>
      <c r="H929" s="34">
        <v>5.1437826481821609E-4</v>
      </c>
    </row>
    <row r="930" spans="1:8">
      <c r="A930" s="17" t="s">
        <v>181</v>
      </c>
      <c r="B930" s="17" t="s">
        <v>853</v>
      </c>
      <c r="C930" s="32">
        <v>295</v>
      </c>
      <c r="D930" s="32">
        <v>4148</v>
      </c>
      <c r="E930" s="32">
        <v>4443</v>
      </c>
      <c r="F930" s="33">
        <v>176564396</v>
      </c>
      <c r="G930" s="33">
        <v>10575127</v>
      </c>
      <c r="H930" s="34">
        <v>3.5349861492131288E-3</v>
      </c>
    </row>
    <row r="931" spans="1:8">
      <c r="A931" s="17" t="s">
        <v>110</v>
      </c>
      <c r="B931" s="17" t="s">
        <v>240</v>
      </c>
      <c r="C931" s="32" t="s">
        <v>234</v>
      </c>
      <c r="D931" s="32" t="s">
        <v>234</v>
      </c>
      <c r="E931" s="32" t="s">
        <v>234</v>
      </c>
      <c r="F931" s="33" t="s">
        <v>234</v>
      </c>
      <c r="G931" s="33" t="s">
        <v>234</v>
      </c>
      <c r="H931" s="34" t="s">
        <v>234</v>
      </c>
    </row>
    <row r="932" spans="1:8">
      <c r="A932" s="17" t="s">
        <v>110</v>
      </c>
      <c r="B932" s="17" t="s">
        <v>241</v>
      </c>
      <c r="C932" s="32">
        <v>0</v>
      </c>
      <c r="D932" s="32">
        <v>61</v>
      </c>
      <c r="E932" s="32">
        <v>61</v>
      </c>
      <c r="F932" s="33">
        <v>8135212</v>
      </c>
      <c r="G932" s="33">
        <v>488113</v>
      </c>
      <c r="H932" s="34">
        <v>1.6316330709322622E-4</v>
      </c>
    </row>
    <row r="933" spans="1:8">
      <c r="A933" s="17" t="s">
        <v>110</v>
      </c>
      <c r="B933" s="17" t="s">
        <v>898</v>
      </c>
      <c r="C933" s="32">
        <v>13</v>
      </c>
      <c r="D933" s="32">
        <v>126</v>
      </c>
      <c r="E933" s="32">
        <v>139</v>
      </c>
      <c r="F933" s="33">
        <v>3873704</v>
      </c>
      <c r="G933" s="33">
        <v>232422</v>
      </c>
      <c r="H933" s="34">
        <v>7.7692546933234353E-5</v>
      </c>
    </row>
    <row r="934" spans="1:8">
      <c r="A934" s="17" t="s">
        <v>110</v>
      </c>
      <c r="B934" s="17" t="s">
        <v>242</v>
      </c>
      <c r="C934" s="32">
        <v>0</v>
      </c>
      <c r="D934" s="32">
        <v>72</v>
      </c>
      <c r="E934" s="32">
        <v>72</v>
      </c>
      <c r="F934" s="33">
        <v>18151481</v>
      </c>
      <c r="G934" s="33">
        <v>1089089</v>
      </c>
      <c r="H934" s="34">
        <v>3.6405373952108351E-4</v>
      </c>
    </row>
    <row r="935" spans="1:8">
      <c r="A935" s="17" t="s">
        <v>110</v>
      </c>
      <c r="B935" s="17" t="s">
        <v>243</v>
      </c>
      <c r="C935" s="32" t="s">
        <v>234</v>
      </c>
      <c r="D935" s="32" t="s">
        <v>234</v>
      </c>
      <c r="E935" s="32" t="s">
        <v>234</v>
      </c>
      <c r="F935" s="33" t="s">
        <v>234</v>
      </c>
      <c r="G935" s="33" t="s">
        <v>234</v>
      </c>
      <c r="H935" s="34" t="s">
        <v>234</v>
      </c>
    </row>
    <row r="936" spans="1:8">
      <c r="A936" s="17" t="s">
        <v>110</v>
      </c>
      <c r="B936" s="17" t="s">
        <v>244</v>
      </c>
      <c r="C936" s="32" t="s">
        <v>234</v>
      </c>
      <c r="D936" s="32" t="s">
        <v>234</v>
      </c>
      <c r="E936" s="32" t="s">
        <v>234</v>
      </c>
      <c r="F936" s="33" t="s">
        <v>234</v>
      </c>
      <c r="G936" s="33" t="s">
        <v>234</v>
      </c>
      <c r="H936" s="34" t="s">
        <v>234</v>
      </c>
    </row>
    <row r="937" spans="1:8">
      <c r="A937" s="17" t="s">
        <v>110</v>
      </c>
      <c r="B937" s="17" t="s">
        <v>245</v>
      </c>
      <c r="C937" s="32">
        <v>36</v>
      </c>
      <c r="D937" s="32">
        <v>355</v>
      </c>
      <c r="E937" s="32">
        <v>391</v>
      </c>
      <c r="F937" s="33">
        <v>6422525</v>
      </c>
      <c r="G937" s="33">
        <v>385352</v>
      </c>
      <c r="H937" s="34">
        <v>1.2881301402541812E-4</v>
      </c>
    </row>
    <row r="938" spans="1:8">
      <c r="A938" s="17" t="s">
        <v>110</v>
      </c>
      <c r="B938" s="17" t="s">
        <v>246</v>
      </c>
      <c r="C938" s="32" t="s">
        <v>234</v>
      </c>
      <c r="D938" s="32" t="s">
        <v>234</v>
      </c>
      <c r="E938" s="32" t="s">
        <v>234</v>
      </c>
      <c r="F938" s="33" t="s">
        <v>234</v>
      </c>
      <c r="G938" s="33" t="s">
        <v>234</v>
      </c>
      <c r="H938" s="34" t="s">
        <v>234</v>
      </c>
    </row>
    <row r="939" spans="1:8">
      <c r="A939" s="17" t="s">
        <v>110</v>
      </c>
      <c r="B939" s="17" t="s">
        <v>250</v>
      </c>
      <c r="C939" s="32">
        <v>30</v>
      </c>
      <c r="D939" s="32">
        <v>459</v>
      </c>
      <c r="E939" s="32">
        <v>489</v>
      </c>
      <c r="F939" s="33">
        <v>6429862</v>
      </c>
      <c r="G939" s="33">
        <v>383254</v>
      </c>
      <c r="H939" s="34">
        <v>1.2811170793793099E-4</v>
      </c>
    </row>
    <row r="940" spans="1:8">
      <c r="A940" s="17" t="s">
        <v>110</v>
      </c>
      <c r="B940" s="17" t="s">
        <v>807</v>
      </c>
      <c r="C940" s="32">
        <v>30</v>
      </c>
      <c r="D940" s="32">
        <v>228</v>
      </c>
      <c r="E940" s="32">
        <v>258</v>
      </c>
      <c r="F940" s="33">
        <v>11508989</v>
      </c>
      <c r="G940" s="33">
        <v>690539</v>
      </c>
      <c r="H940" s="34">
        <v>2.3082898205302734E-4</v>
      </c>
    </row>
    <row r="941" spans="1:8">
      <c r="A941" s="17" t="s">
        <v>110</v>
      </c>
      <c r="B941" s="17" t="s">
        <v>899</v>
      </c>
      <c r="C941" s="32">
        <v>12</v>
      </c>
      <c r="D941" s="32">
        <v>129</v>
      </c>
      <c r="E941" s="32">
        <v>141</v>
      </c>
      <c r="F941" s="33">
        <v>9354402</v>
      </c>
      <c r="G941" s="33">
        <v>561264</v>
      </c>
      <c r="H941" s="34">
        <v>1.8761575781094239E-4</v>
      </c>
    </row>
    <row r="942" spans="1:8">
      <c r="A942" s="17" t="s">
        <v>110</v>
      </c>
      <c r="B942" s="17" t="s">
        <v>251</v>
      </c>
      <c r="C942" s="32" t="s">
        <v>234</v>
      </c>
      <c r="D942" s="32" t="s">
        <v>234</v>
      </c>
      <c r="E942" s="32" t="s">
        <v>234</v>
      </c>
      <c r="F942" s="33" t="s">
        <v>234</v>
      </c>
      <c r="G942" s="33" t="s">
        <v>234</v>
      </c>
      <c r="H942" s="34" t="s">
        <v>234</v>
      </c>
    </row>
    <row r="943" spans="1:8">
      <c r="A943" s="17" t="s">
        <v>110</v>
      </c>
      <c r="B943" s="17" t="s">
        <v>853</v>
      </c>
      <c r="C943" s="32">
        <v>135</v>
      </c>
      <c r="D943" s="32">
        <v>1531</v>
      </c>
      <c r="E943" s="32">
        <v>1666</v>
      </c>
      <c r="F943" s="33">
        <v>70862774</v>
      </c>
      <c r="G943" s="33">
        <v>4249228</v>
      </c>
      <c r="H943" s="34">
        <v>1.4204048920498644E-3</v>
      </c>
    </row>
    <row r="944" spans="1:8">
      <c r="A944" s="17" t="s">
        <v>184</v>
      </c>
      <c r="B944" s="17" t="s">
        <v>240</v>
      </c>
      <c r="C944" s="32">
        <v>9</v>
      </c>
      <c r="D944" s="32">
        <v>77</v>
      </c>
      <c r="E944" s="32">
        <v>86</v>
      </c>
      <c r="F944" s="33">
        <v>1820389</v>
      </c>
      <c r="G944" s="33">
        <v>109223</v>
      </c>
      <c r="H944" s="34">
        <v>3.6510369301050055E-5</v>
      </c>
    </row>
    <row r="945" spans="1:8">
      <c r="A945" s="17" t="s">
        <v>184</v>
      </c>
      <c r="B945" s="17" t="s">
        <v>241</v>
      </c>
      <c r="C945" s="32">
        <v>2</v>
      </c>
      <c r="D945" s="32">
        <v>102</v>
      </c>
      <c r="E945" s="32">
        <v>104</v>
      </c>
      <c r="F945" s="33">
        <v>12111328</v>
      </c>
      <c r="G945" s="33">
        <v>726680</v>
      </c>
      <c r="H945" s="34">
        <v>2.4290996551721758E-4</v>
      </c>
    </row>
    <row r="946" spans="1:8">
      <c r="A946" s="17" t="s">
        <v>184</v>
      </c>
      <c r="B946" s="17" t="s">
        <v>898</v>
      </c>
      <c r="C946" s="32">
        <v>13</v>
      </c>
      <c r="D946" s="32">
        <v>371</v>
      </c>
      <c r="E946" s="32">
        <v>384</v>
      </c>
      <c r="F946" s="33">
        <v>15491505</v>
      </c>
      <c r="G946" s="33">
        <v>929490</v>
      </c>
      <c r="H946" s="34">
        <v>3.1070400155308879E-4</v>
      </c>
    </row>
    <row r="947" spans="1:8">
      <c r="A947" s="17" t="s">
        <v>184</v>
      </c>
      <c r="B947" s="17" t="s">
        <v>242</v>
      </c>
      <c r="C947" s="32">
        <v>12</v>
      </c>
      <c r="D947" s="32">
        <v>120</v>
      </c>
      <c r="E947" s="32">
        <v>132</v>
      </c>
      <c r="F947" s="33">
        <v>17870108</v>
      </c>
      <c r="G947" s="33">
        <v>1072206</v>
      </c>
      <c r="H947" s="34">
        <v>3.5841019773126244E-4</v>
      </c>
    </row>
    <row r="948" spans="1:8">
      <c r="A948" s="17" t="s">
        <v>184</v>
      </c>
      <c r="B948" s="17" t="s">
        <v>243</v>
      </c>
      <c r="C948" s="32">
        <v>6</v>
      </c>
      <c r="D948" s="32">
        <v>70</v>
      </c>
      <c r="E948" s="32">
        <v>76</v>
      </c>
      <c r="F948" s="33">
        <v>32227987</v>
      </c>
      <c r="G948" s="33">
        <v>1933679</v>
      </c>
      <c r="H948" s="34">
        <v>6.4637790941180124E-4</v>
      </c>
    </row>
    <row r="949" spans="1:8">
      <c r="A949" s="17" t="s">
        <v>184</v>
      </c>
      <c r="B949" s="17" t="s">
        <v>244</v>
      </c>
      <c r="C949" s="32">
        <v>0</v>
      </c>
      <c r="D949" s="32">
        <v>94</v>
      </c>
      <c r="E949" s="32">
        <v>94</v>
      </c>
      <c r="F949" s="33">
        <v>4445614</v>
      </c>
      <c r="G949" s="33">
        <v>266737</v>
      </c>
      <c r="H949" s="34">
        <v>8.9163146738820476E-5</v>
      </c>
    </row>
    <row r="950" spans="1:8">
      <c r="A950" s="17" t="s">
        <v>184</v>
      </c>
      <c r="B950" s="17" t="s">
        <v>245</v>
      </c>
      <c r="C950" s="32">
        <v>116</v>
      </c>
      <c r="D950" s="32">
        <v>517</v>
      </c>
      <c r="E950" s="32">
        <v>633</v>
      </c>
      <c r="F950" s="33">
        <v>11498428</v>
      </c>
      <c r="G950" s="33">
        <v>689906</v>
      </c>
      <c r="H950" s="34">
        <v>2.3061738684169306E-4</v>
      </c>
    </row>
    <row r="951" spans="1:8">
      <c r="A951" s="17" t="s">
        <v>184</v>
      </c>
      <c r="B951" s="17" t="s">
        <v>246</v>
      </c>
      <c r="C951" s="32">
        <v>0</v>
      </c>
      <c r="D951" s="32">
        <v>129</v>
      </c>
      <c r="E951" s="32">
        <v>129</v>
      </c>
      <c r="F951" s="33">
        <v>9315119</v>
      </c>
      <c r="G951" s="33">
        <v>558907</v>
      </c>
      <c r="H951" s="34">
        <v>1.8682787485183508E-4</v>
      </c>
    </row>
    <row r="952" spans="1:8">
      <c r="A952" s="17" t="s">
        <v>184</v>
      </c>
      <c r="B952" s="17" t="s">
        <v>250</v>
      </c>
      <c r="C952" s="32">
        <v>128</v>
      </c>
      <c r="D952" s="32">
        <v>919</v>
      </c>
      <c r="E952" s="32">
        <v>1047</v>
      </c>
      <c r="F952" s="33">
        <v>12422866</v>
      </c>
      <c r="G952" s="33">
        <v>726444</v>
      </c>
      <c r="H952" s="34">
        <v>2.4283107693921617E-4</v>
      </c>
    </row>
    <row r="953" spans="1:8">
      <c r="A953" s="17" t="s">
        <v>184</v>
      </c>
      <c r="B953" s="17" t="s">
        <v>807</v>
      </c>
      <c r="C953" s="32">
        <v>62</v>
      </c>
      <c r="D953" s="32">
        <v>462</v>
      </c>
      <c r="E953" s="32">
        <v>524</v>
      </c>
      <c r="F953" s="33">
        <v>11217722</v>
      </c>
      <c r="G953" s="33">
        <v>673063</v>
      </c>
      <c r="H953" s="34">
        <v>2.2498721599729593E-4</v>
      </c>
    </row>
    <row r="954" spans="1:8">
      <c r="A954" s="17" t="s">
        <v>184</v>
      </c>
      <c r="B954" s="17" t="s">
        <v>899</v>
      </c>
      <c r="C954" s="32">
        <v>21</v>
      </c>
      <c r="D954" s="32">
        <v>233</v>
      </c>
      <c r="E954" s="32">
        <v>254</v>
      </c>
      <c r="F954" s="33">
        <v>11441494</v>
      </c>
      <c r="G954" s="33">
        <v>686490</v>
      </c>
      <c r="H954" s="34">
        <v>2.2947550810248623E-4</v>
      </c>
    </row>
    <row r="955" spans="1:8">
      <c r="A955" s="17" t="s">
        <v>184</v>
      </c>
      <c r="B955" s="17" t="s">
        <v>251</v>
      </c>
      <c r="C955" s="32">
        <v>16</v>
      </c>
      <c r="D955" s="32">
        <v>142</v>
      </c>
      <c r="E955" s="32">
        <v>158</v>
      </c>
      <c r="F955" s="33">
        <v>7298849</v>
      </c>
      <c r="G955" s="33">
        <v>437931</v>
      </c>
      <c r="H955" s="34">
        <v>1.463887875115878E-4</v>
      </c>
    </row>
    <row r="956" spans="1:8">
      <c r="A956" s="17" t="s">
        <v>184</v>
      </c>
      <c r="B956" s="17" t="s">
        <v>853</v>
      </c>
      <c r="C956" s="32">
        <v>385</v>
      </c>
      <c r="D956" s="32">
        <v>3236</v>
      </c>
      <c r="E956" s="32">
        <v>3621</v>
      </c>
      <c r="F956" s="33">
        <v>147161408</v>
      </c>
      <c r="G956" s="33">
        <v>8810757</v>
      </c>
      <c r="H956" s="34">
        <v>2.9452037747709904E-3</v>
      </c>
    </row>
    <row r="957" spans="1:8">
      <c r="A957" s="17" t="s">
        <v>185</v>
      </c>
      <c r="B957" s="17" t="s">
        <v>240</v>
      </c>
      <c r="C957" s="32" t="s">
        <v>234</v>
      </c>
      <c r="D957" s="32" t="s">
        <v>234</v>
      </c>
      <c r="E957" s="32" t="s">
        <v>234</v>
      </c>
      <c r="F957" s="33" t="s">
        <v>234</v>
      </c>
      <c r="G957" s="33" t="s">
        <v>234</v>
      </c>
      <c r="H957" s="34" t="s">
        <v>234</v>
      </c>
    </row>
    <row r="958" spans="1:8">
      <c r="A958" s="17" t="s">
        <v>185</v>
      </c>
      <c r="B958" s="17" t="s">
        <v>241</v>
      </c>
      <c r="C958" s="32">
        <v>0</v>
      </c>
      <c r="D958" s="32">
        <v>50</v>
      </c>
      <c r="E958" s="32">
        <v>50</v>
      </c>
      <c r="F958" s="33">
        <v>9254597</v>
      </c>
      <c r="G958" s="33">
        <v>555276</v>
      </c>
      <c r="H958" s="34">
        <v>1.8561412728097443E-4</v>
      </c>
    </row>
    <row r="959" spans="1:8">
      <c r="A959" s="17" t="s">
        <v>185</v>
      </c>
      <c r="B959" s="17" t="s">
        <v>898</v>
      </c>
      <c r="C959" s="32">
        <v>0</v>
      </c>
      <c r="D959" s="32">
        <v>298</v>
      </c>
      <c r="E959" s="32">
        <v>298</v>
      </c>
      <c r="F959" s="33">
        <v>10360597</v>
      </c>
      <c r="G959" s="33">
        <v>621636</v>
      </c>
      <c r="H959" s="34">
        <v>2.0779652573933653E-4</v>
      </c>
    </row>
    <row r="960" spans="1:8">
      <c r="A960" s="17" t="s">
        <v>185</v>
      </c>
      <c r="B960" s="17" t="s">
        <v>242</v>
      </c>
      <c r="C960" s="32">
        <v>3</v>
      </c>
      <c r="D960" s="32">
        <v>121</v>
      </c>
      <c r="E960" s="32">
        <v>124</v>
      </c>
      <c r="F960" s="33">
        <v>13990826</v>
      </c>
      <c r="G960" s="33">
        <v>839450</v>
      </c>
      <c r="H960" s="34">
        <v>2.8060600340373793E-4</v>
      </c>
    </row>
    <row r="961" spans="1:8">
      <c r="A961" s="17" t="s">
        <v>185</v>
      </c>
      <c r="B961" s="17" t="s">
        <v>243</v>
      </c>
      <c r="C961" s="32">
        <v>0</v>
      </c>
      <c r="D961" s="32">
        <v>63</v>
      </c>
      <c r="E961" s="32">
        <v>63</v>
      </c>
      <c r="F961" s="33">
        <v>3535160</v>
      </c>
      <c r="G961" s="33">
        <v>212110</v>
      </c>
      <c r="H961" s="34">
        <v>7.0902780846943657E-5</v>
      </c>
    </row>
    <row r="962" spans="1:8">
      <c r="A962" s="17" t="s">
        <v>185</v>
      </c>
      <c r="B962" s="17" t="s">
        <v>244</v>
      </c>
      <c r="C962" s="32" t="s">
        <v>234</v>
      </c>
      <c r="D962" s="32" t="s">
        <v>234</v>
      </c>
      <c r="E962" s="32" t="s">
        <v>234</v>
      </c>
      <c r="F962" s="33" t="s">
        <v>234</v>
      </c>
      <c r="G962" s="33" t="s">
        <v>234</v>
      </c>
      <c r="H962" s="34" t="s">
        <v>234</v>
      </c>
    </row>
    <row r="963" spans="1:8">
      <c r="A963" s="17" t="s">
        <v>185</v>
      </c>
      <c r="B963" s="17" t="s">
        <v>245</v>
      </c>
      <c r="C963" s="32">
        <v>98</v>
      </c>
      <c r="D963" s="32">
        <v>403</v>
      </c>
      <c r="E963" s="32">
        <v>501</v>
      </c>
      <c r="F963" s="33">
        <v>50081495</v>
      </c>
      <c r="G963" s="33">
        <v>3004890</v>
      </c>
      <c r="H963" s="34">
        <v>1.0044555048756426E-3</v>
      </c>
    </row>
    <row r="964" spans="1:8">
      <c r="A964" s="17" t="s">
        <v>185</v>
      </c>
      <c r="B964" s="17" t="s">
        <v>246</v>
      </c>
      <c r="C964" s="32">
        <v>12</v>
      </c>
      <c r="D964" s="32">
        <v>86</v>
      </c>
      <c r="E964" s="32">
        <v>98</v>
      </c>
      <c r="F964" s="33">
        <v>4133944</v>
      </c>
      <c r="G964" s="33">
        <v>248037</v>
      </c>
      <c r="H964" s="34">
        <v>8.291222975311567E-5</v>
      </c>
    </row>
    <row r="965" spans="1:8">
      <c r="A965" s="17" t="s">
        <v>185</v>
      </c>
      <c r="B965" s="17" t="s">
        <v>250</v>
      </c>
      <c r="C965" s="32">
        <v>67</v>
      </c>
      <c r="D965" s="32">
        <v>796</v>
      </c>
      <c r="E965" s="32">
        <v>863</v>
      </c>
      <c r="F965" s="33">
        <v>10702426</v>
      </c>
      <c r="G965" s="33">
        <v>621265</v>
      </c>
      <c r="H965" s="34">
        <v>2.0767251022052924E-4</v>
      </c>
    </row>
    <row r="966" spans="1:8">
      <c r="A966" s="17" t="s">
        <v>185</v>
      </c>
      <c r="B966" s="17" t="s">
        <v>807</v>
      </c>
      <c r="C966" s="32">
        <v>18</v>
      </c>
      <c r="D966" s="32">
        <v>296</v>
      </c>
      <c r="E966" s="32">
        <v>314</v>
      </c>
      <c r="F966" s="33">
        <v>4106336</v>
      </c>
      <c r="G966" s="33">
        <v>246380</v>
      </c>
      <c r="H966" s="34">
        <v>8.2358338338927824E-5</v>
      </c>
    </row>
    <row r="967" spans="1:8">
      <c r="A967" s="17" t="s">
        <v>185</v>
      </c>
      <c r="B967" s="17" t="s">
        <v>899</v>
      </c>
      <c r="C967" s="32">
        <v>1</v>
      </c>
      <c r="D967" s="32">
        <v>244</v>
      </c>
      <c r="E967" s="32">
        <v>245</v>
      </c>
      <c r="F967" s="33">
        <v>9108833</v>
      </c>
      <c r="G967" s="33">
        <v>546530</v>
      </c>
      <c r="H967" s="34">
        <v>1.8269057006402395E-4</v>
      </c>
    </row>
    <row r="968" spans="1:8">
      <c r="A968" s="17" t="s">
        <v>185</v>
      </c>
      <c r="B968" s="17" t="s">
        <v>251</v>
      </c>
      <c r="C968" s="32">
        <v>21</v>
      </c>
      <c r="D968" s="32">
        <v>116</v>
      </c>
      <c r="E968" s="32">
        <v>137</v>
      </c>
      <c r="F968" s="33">
        <v>8558812</v>
      </c>
      <c r="G968" s="33">
        <v>513529</v>
      </c>
      <c r="H968" s="34">
        <v>1.7165920581561515E-4</v>
      </c>
    </row>
    <row r="969" spans="1:8">
      <c r="A969" s="17" t="s">
        <v>185</v>
      </c>
      <c r="B969" s="17" t="s">
        <v>853</v>
      </c>
      <c r="C969" s="32">
        <v>246</v>
      </c>
      <c r="D969" s="32">
        <v>2487</v>
      </c>
      <c r="E969" s="32">
        <v>2733</v>
      </c>
      <c r="F969" s="33">
        <v>124058659</v>
      </c>
      <c r="G969" s="33">
        <v>7422640</v>
      </c>
      <c r="H969" s="34">
        <v>2.4811928585439531E-3</v>
      </c>
    </row>
    <row r="970" spans="1:8">
      <c r="A970" s="17" t="s">
        <v>187</v>
      </c>
      <c r="B970" s="17" t="s">
        <v>240</v>
      </c>
      <c r="C970" s="32">
        <v>1</v>
      </c>
      <c r="D970" s="32">
        <v>122</v>
      </c>
      <c r="E970" s="32">
        <v>123</v>
      </c>
      <c r="F970" s="33">
        <v>4214404</v>
      </c>
      <c r="G970" s="33">
        <v>252864</v>
      </c>
      <c r="H970" s="34">
        <v>8.4525768592152943E-5</v>
      </c>
    </row>
    <row r="971" spans="1:8">
      <c r="A971" s="17" t="s">
        <v>187</v>
      </c>
      <c r="B971" s="17" t="s">
        <v>241</v>
      </c>
      <c r="C971" s="32">
        <v>7</v>
      </c>
      <c r="D971" s="32">
        <v>121</v>
      </c>
      <c r="E971" s="32">
        <v>128</v>
      </c>
      <c r="F971" s="33">
        <v>5380023</v>
      </c>
      <c r="G971" s="33">
        <v>322801</v>
      </c>
      <c r="H971" s="34">
        <v>1.0790386384505332E-4</v>
      </c>
    </row>
    <row r="972" spans="1:8">
      <c r="A972" s="17" t="s">
        <v>187</v>
      </c>
      <c r="B972" s="17" t="s">
        <v>898</v>
      </c>
      <c r="C972" s="32">
        <v>45</v>
      </c>
      <c r="D972" s="32">
        <v>721</v>
      </c>
      <c r="E972" s="32">
        <v>766</v>
      </c>
      <c r="F972" s="33">
        <v>31174121</v>
      </c>
      <c r="G972" s="33">
        <v>1870447</v>
      </c>
      <c r="H972" s="34">
        <v>6.2524111888559344E-4</v>
      </c>
    </row>
    <row r="973" spans="1:8">
      <c r="A973" s="17" t="s">
        <v>187</v>
      </c>
      <c r="B973" s="17" t="s">
        <v>242</v>
      </c>
      <c r="C973" s="32">
        <v>3</v>
      </c>
      <c r="D973" s="32">
        <v>252</v>
      </c>
      <c r="E973" s="32">
        <v>255</v>
      </c>
      <c r="F973" s="33">
        <v>32327909</v>
      </c>
      <c r="G973" s="33">
        <v>1939675</v>
      </c>
      <c r="H973" s="34">
        <v>6.4838221413085397E-4</v>
      </c>
    </row>
    <row r="974" spans="1:8">
      <c r="A974" s="17" t="s">
        <v>187</v>
      </c>
      <c r="B974" s="17" t="s">
        <v>243</v>
      </c>
      <c r="C974" s="32">
        <v>0</v>
      </c>
      <c r="D974" s="32">
        <v>69</v>
      </c>
      <c r="E974" s="32">
        <v>69</v>
      </c>
      <c r="F974" s="33">
        <v>40059566</v>
      </c>
      <c r="G974" s="33">
        <v>2403574</v>
      </c>
      <c r="H974" s="34">
        <v>8.0345141941168155E-4</v>
      </c>
    </row>
    <row r="975" spans="1:8">
      <c r="A975" s="17" t="s">
        <v>187</v>
      </c>
      <c r="B975" s="17" t="s">
        <v>244</v>
      </c>
      <c r="C975" s="32">
        <v>4</v>
      </c>
      <c r="D975" s="32">
        <v>81</v>
      </c>
      <c r="E975" s="32">
        <v>85</v>
      </c>
      <c r="F975" s="33">
        <v>5078657</v>
      </c>
      <c r="G975" s="33">
        <v>304719</v>
      </c>
      <c r="H975" s="34">
        <v>1.0185952796614882E-4</v>
      </c>
    </row>
    <row r="976" spans="1:8">
      <c r="A976" s="17" t="s">
        <v>187</v>
      </c>
      <c r="B976" s="17" t="s">
        <v>245</v>
      </c>
      <c r="C976" s="32">
        <v>145</v>
      </c>
      <c r="D976" s="32">
        <v>1172</v>
      </c>
      <c r="E976" s="32">
        <v>1317</v>
      </c>
      <c r="F976" s="33">
        <v>40126794</v>
      </c>
      <c r="G976" s="33">
        <v>2407608</v>
      </c>
      <c r="H976" s="34">
        <v>8.0479987925768861E-4</v>
      </c>
    </row>
    <row r="977" spans="1:8">
      <c r="A977" s="17" t="s">
        <v>187</v>
      </c>
      <c r="B977" s="17" t="s">
        <v>246</v>
      </c>
      <c r="C977" s="32">
        <v>1</v>
      </c>
      <c r="D977" s="32">
        <v>97</v>
      </c>
      <c r="E977" s="32">
        <v>98</v>
      </c>
      <c r="F977" s="33">
        <v>18774909</v>
      </c>
      <c r="G977" s="33">
        <v>1126495</v>
      </c>
      <c r="H977" s="34">
        <v>3.7655757913430672E-4</v>
      </c>
    </row>
    <row r="978" spans="1:8">
      <c r="A978" s="17" t="s">
        <v>187</v>
      </c>
      <c r="B978" s="17" t="s">
        <v>250</v>
      </c>
      <c r="C978" s="32">
        <v>79</v>
      </c>
      <c r="D978" s="32">
        <v>2121</v>
      </c>
      <c r="E978" s="32">
        <v>2200</v>
      </c>
      <c r="F978" s="33">
        <v>39932005</v>
      </c>
      <c r="G978" s="33">
        <v>2362027</v>
      </c>
      <c r="H978" s="34">
        <v>7.8956335267344206E-4</v>
      </c>
    </row>
    <row r="979" spans="1:8">
      <c r="A979" s="17" t="s">
        <v>187</v>
      </c>
      <c r="B979" s="17" t="s">
        <v>807</v>
      </c>
      <c r="C979" s="32">
        <v>61</v>
      </c>
      <c r="D979" s="32">
        <v>599</v>
      </c>
      <c r="E979" s="32">
        <v>660</v>
      </c>
      <c r="F979" s="33">
        <v>19110773</v>
      </c>
      <c r="G979" s="33">
        <v>1146646</v>
      </c>
      <c r="H979" s="34">
        <v>3.8329352716526597E-4</v>
      </c>
    </row>
    <row r="980" spans="1:8">
      <c r="A980" s="17" t="s">
        <v>187</v>
      </c>
      <c r="B980" s="17" t="s">
        <v>899</v>
      </c>
      <c r="C980" s="32">
        <v>36</v>
      </c>
      <c r="D980" s="32">
        <v>291</v>
      </c>
      <c r="E980" s="32">
        <v>327</v>
      </c>
      <c r="F980" s="33">
        <v>23715381</v>
      </c>
      <c r="G980" s="33">
        <v>1422923</v>
      </c>
      <c r="H980" s="34">
        <v>4.7564564438770267E-4</v>
      </c>
    </row>
    <row r="981" spans="1:8">
      <c r="A981" s="17" t="s">
        <v>187</v>
      </c>
      <c r="B981" s="17" t="s">
        <v>251</v>
      </c>
      <c r="C981" s="32">
        <v>14</v>
      </c>
      <c r="D981" s="32">
        <v>285</v>
      </c>
      <c r="E981" s="32">
        <v>299</v>
      </c>
      <c r="F981" s="33">
        <v>25114090</v>
      </c>
      <c r="G981" s="33">
        <v>1506845</v>
      </c>
      <c r="H981" s="34">
        <v>5.0369855643445766E-4</v>
      </c>
    </row>
    <row r="982" spans="1:8">
      <c r="A982" s="17" t="s">
        <v>187</v>
      </c>
      <c r="B982" s="17" t="s">
        <v>853</v>
      </c>
      <c r="C982" s="32">
        <v>396</v>
      </c>
      <c r="D982" s="32">
        <v>5931</v>
      </c>
      <c r="E982" s="32">
        <v>6327</v>
      </c>
      <c r="F982" s="33">
        <v>285008632</v>
      </c>
      <c r="G982" s="33">
        <v>17066625</v>
      </c>
      <c r="H982" s="34">
        <v>5.7049227861579836E-3</v>
      </c>
    </row>
    <row r="983" spans="1:8">
      <c r="A983" s="17" t="s">
        <v>116</v>
      </c>
      <c r="B983" s="17" t="s">
        <v>240</v>
      </c>
      <c r="C983" s="32">
        <v>20</v>
      </c>
      <c r="D983" s="32">
        <v>27</v>
      </c>
      <c r="E983" s="32">
        <v>47</v>
      </c>
      <c r="F983" s="33">
        <v>155296</v>
      </c>
      <c r="G983" s="33">
        <v>9318</v>
      </c>
      <c r="H983" s="34">
        <v>3.114761736513229E-6</v>
      </c>
    </row>
    <row r="984" spans="1:8">
      <c r="A984" s="17" t="s">
        <v>116</v>
      </c>
      <c r="B984" s="17" t="s">
        <v>241</v>
      </c>
      <c r="C984" s="32" t="s">
        <v>234</v>
      </c>
      <c r="D984" s="32" t="s">
        <v>234</v>
      </c>
      <c r="E984" s="32" t="s">
        <v>234</v>
      </c>
      <c r="F984" s="33" t="s">
        <v>234</v>
      </c>
      <c r="G984" s="33" t="s">
        <v>234</v>
      </c>
      <c r="H984" s="34" t="s">
        <v>234</v>
      </c>
    </row>
    <row r="985" spans="1:8">
      <c r="A985" s="17" t="s">
        <v>116</v>
      </c>
      <c r="B985" s="17" t="s">
        <v>898</v>
      </c>
      <c r="C985" s="32">
        <v>12</v>
      </c>
      <c r="D985" s="32">
        <v>153</v>
      </c>
      <c r="E985" s="32">
        <v>165</v>
      </c>
      <c r="F985" s="33">
        <v>2874038</v>
      </c>
      <c r="G985" s="33">
        <v>172442</v>
      </c>
      <c r="H985" s="34">
        <v>5.7642814269995094E-5</v>
      </c>
    </row>
    <row r="986" spans="1:8">
      <c r="A986" s="17" t="s">
        <v>116</v>
      </c>
      <c r="B986" s="17" t="s">
        <v>242</v>
      </c>
      <c r="C986" s="32">
        <v>12</v>
      </c>
      <c r="D986" s="32">
        <v>120</v>
      </c>
      <c r="E986" s="32">
        <v>132</v>
      </c>
      <c r="F986" s="33">
        <v>9206266</v>
      </c>
      <c r="G986" s="33">
        <v>552376</v>
      </c>
      <c r="H986" s="34">
        <v>1.846447337377368E-4</v>
      </c>
    </row>
    <row r="987" spans="1:8">
      <c r="A987" s="17" t="s">
        <v>116</v>
      </c>
      <c r="B987" s="17" t="s">
        <v>243</v>
      </c>
      <c r="C987" s="32" t="s">
        <v>234</v>
      </c>
      <c r="D987" s="32" t="s">
        <v>234</v>
      </c>
      <c r="E987" s="32" t="s">
        <v>234</v>
      </c>
      <c r="F987" s="33" t="s">
        <v>234</v>
      </c>
      <c r="G987" s="33" t="s">
        <v>234</v>
      </c>
      <c r="H987" s="34" t="s">
        <v>234</v>
      </c>
    </row>
    <row r="988" spans="1:8">
      <c r="A988" s="17" t="s">
        <v>116</v>
      </c>
      <c r="B988" s="17" t="s">
        <v>244</v>
      </c>
      <c r="C988" s="32" t="s">
        <v>234</v>
      </c>
      <c r="D988" s="32" t="s">
        <v>234</v>
      </c>
      <c r="E988" s="32" t="s">
        <v>234</v>
      </c>
      <c r="F988" s="33" t="s">
        <v>234</v>
      </c>
      <c r="G988" s="33" t="s">
        <v>234</v>
      </c>
      <c r="H988" s="34" t="s">
        <v>234</v>
      </c>
    </row>
    <row r="989" spans="1:8">
      <c r="A989" s="17" t="s">
        <v>116</v>
      </c>
      <c r="B989" s="17" t="s">
        <v>245</v>
      </c>
      <c r="C989" s="32">
        <v>43</v>
      </c>
      <c r="D989" s="32">
        <v>341</v>
      </c>
      <c r="E989" s="32">
        <v>384</v>
      </c>
      <c r="F989" s="33">
        <v>9137212</v>
      </c>
      <c r="G989" s="33">
        <v>548167</v>
      </c>
      <c r="H989" s="34">
        <v>1.8323777600549982E-4</v>
      </c>
    </row>
    <row r="990" spans="1:8">
      <c r="A990" s="17" t="s">
        <v>116</v>
      </c>
      <c r="B990" s="17" t="s">
        <v>246</v>
      </c>
      <c r="C990" s="32" t="s">
        <v>234</v>
      </c>
      <c r="D990" s="32" t="s">
        <v>234</v>
      </c>
      <c r="E990" s="32" t="s">
        <v>234</v>
      </c>
      <c r="F990" s="33" t="s">
        <v>234</v>
      </c>
      <c r="G990" s="33" t="s">
        <v>234</v>
      </c>
      <c r="H990" s="34" t="s">
        <v>234</v>
      </c>
    </row>
    <row r="991" spans="1:8">
      <c r="A991" s="17" t="s">
        <v>116</v>
      </c>
      <c r="B991" s="17" t="s">
        <v>250</v>
      </c>
      <c r="C991" s="32">
        <v>104</v>
      </c>
      <c r="D991" s="32">
        <v>447</v>
      </c>
      <c r="E991" s="32">
        <v>551</v>
      </c>
      <c r="F991" s="33">
        <v>4567701</v>
      </c>
      <c r="G991" s="33">
        <v>270273</v>
      </c>
      <c r="H991" s="34">
        <v>9.0345138314299199E-5</v>
      </c>
    </row>
    <row r="992" spans="1:8">
      <c r="A992" s="17" t="s">
        <v>116</v>
      </c>
      <c r="B992" s="17" t="s">
        <v>807</v>
      </c>
      <c r="C992" s="32">
        <v>27</v>
      </c>
      <c r="D992" s="32">
        <v>185</v>
      </c>
      <c r="E992" s="32">
        <v>212</v>
      </c>
      <c r="F992" s="33">
        <v>1686242</v>
      </c>
      <c r="G992" s="33">
        <v>101174</v>
      </c>
      <c r="H992" s="34">
        <v>3.3819800808112194E-5</v>
      </c>
    </row>
    <row r="993" spans="1:8">
      <c r="A993" s="17" t="s">
        <v>116</v>
      </c>
      <c r="B993" s="17" t="s">
        <v>899</v>
      </c>
      <c r="C993" s="32">
        <v>0</v>
      </c>
      <c r="D993" s="32">
        <v>364</v>
      </c>
      <c r="E993" s="32">
        <v>364</v>
      </c>
      <c r="F993" s="33">
        <v>9051366</v>
      </c>
      <c r="G993" s="33">
        <v>543082</v>
      </c>
      <c r="H993" s="34">
        <v>1.8153799456847796E-4</v>
      </c>
    </row>
    <row r="994" spans="1:8">
      <c r="A994" s="17" t="s">
        <v>116</v>
      </c>
      <c r="B994" s="17" t="s">
        <v>251</v>
      </c>
      <c r="C994" s="32">
        <v>0</v>
      </c>
      <c r="D994" s="32">
        <v>70</v>
      </c>
      <c r="E994" s="32">
        <v>70</v>
      </c>
      <c r="F994" s="33">
        <v>5913039</v>
      </c>
      <c r="G994" s="33">
        <v>354782</v>
      </c>
      <c r="H994" s="34">
        <v>1.1859426898515094E-4</v>
      </c>
    </row>
    <row r="995" spans="1:8">
      <c r="A995" s="17" t="s">
        <v>116</v>
      </c>
      <c r="B995" s="17" t="s">
        <v>853</v>
      </c>
      <c r="C995" s="32">
        <v>246</v>
      </c>
      <c r="D995" s="32">
        <v>1820</v>
      </c>
      <c r="E995" s="32">
        <v>2066</v>
      </c>
      <c r="F995" s="33">
        <v>50662343</v>
      </c>
      <c r="G995" s="33">
        <v>3035886</v>
      </c>
      <c r="H995" s="34">
        <v>1.014816650484675E-3</v>
      </c>
    </row>
    <row r="996" spans="1:8">
      <c r="A996" s="17" t="s">
        <v>190</v>
      </c>
      <c r="B996" s="17" t="s">
        <v>240</v>
      </c>
      <c r="C996" s="32">
        <v>695</v>
      </c>
      <c r="D996" s="32">
        <v>2282</v>
      </c>
      <c r="E996" s="32">
        <v>2977</v>
      </c>
      <c r="F996" s="33">
        <v>274034124</v>
      </c>
      <c r="G996" s="33">
        <v>16442048</v>
      </c>
      <c r="H996" s="34">
        <v>5.49614316165635E-3</v>
      </c>
    </row>
    <row r="997" spans="1:8">
      <c r="A997" s="17" t="s">
        <v>190</v>
      </c>
      <c r="B997" s="17" t="s">
        <v>241</v>
      </c>
      <c r="C997" s="32">
        <v>83</v>
      </c>
      <c r="D997" s="32">
        <v>1137</v>
      </c>
      <c r="E997" s="32">
        <v>1220</v>
      </c>
      <c r="F997" s="33">
        <v>835637483</v>
      </c>
      <c r="G997" s="33">
        <v>50138249</v>
      </c>
      <c r="H997" s="34">
        <v>1.6759894775807329E-2</v>
      </c>
    </row>
    <row r="998" spans="1:8">
      <c r="A998" s="17" t="s">
        <v>190</v>
      </c>
      <c r="B998" s="17" t="s">
        <v>898</v>
      </c>
      <c r="C998" s="32">
        <v>1980</v>
      </c>
      <c r="D998" s="32">
        <v>14880</v>
      </c>
      <c r="E998" s="32">
        <v>16860</v>
      </c>
      <c r="F998" s="33">
        <v>1349483187</v>
      </c>
      <c r="G998" s="33">
        <v>80936474</v>
      </c>
      <c r="H998" s="34">
        <v>2.7054929416559115E-2</v>
      </c>
    </row>
    <row r="999" spans="1:8">
      <c r="A999" s="17" t="s">
        <v>190</v>
      </c>
      <c r="B999" s="17" t="s">
        <v>242</v>
      </c>
      <c r="C999" s="32">
        <v>502</v>
      </c>
      <c r="D999" s="32">
        <v>4536</v>
      </c>
      <c r="E999" s="32">
        <v>5038</v>
      </c>
      <c r="F999" s="33">
        <v>909718243</v>
      </c>
      <c r="G999" s="33">
        <v>54583095</v>
      </c>
      <c r="H999" s="34">
        <v>1.8245689607905832E-2</v>
      </c>
    </row>
    <row r="1000" spans="1:8">
      <c r="A1000" s="17" t="s">
        <v>190</v>
      </c>
      <c r="B1000" s="17" t="s">
        <v>243</v>
      </c>
      <c r="C1000" s="32">
        <v>225</v>
      </c>
      <c r="D1000" s="32">
        <v>924</v>
      </c>
      <c r="E1000" s="32">
        <v>1149</v>
      </c>
      <c r="F1000" s="33">
        <v>755020259</v>
      </c>
      <c r="G1000" s="33">
        <v>45301216</v>
      </c>
      <c r="H1000" s="34">
        <v>1.5143002169384082E-2</v>
      </c>
    </row>
    <row r="1001" spans="1:8">
      <c r="A1001" s="17" t="s">
        <v>190</v>
      </c>
      <c r="B1001" s="17" t="s">
        <v>244</v>
      </c>
      <c r="C1001" s="32">
        <v>290</v>
      </c>
      <c r="D1001" s="32">
        <v>1672</v>
      </c>
      <c r="E1001" s="32">
        <v>1962</v>
      </c>
      <c r="F1001" s="33">
        <v>424646650</v>
      </c>
      <c r="G1001" s="33">
        <v>25478799</v>
      </c>
      <c r="H1001" s="34">
        <v>8.516890772430943E-3</v>
      </c>
    </row>
    <row r="1002" spans="1:8">
      <c r="A1002" s="17" t="s">
        <v>190</v>
      </c>
      <c r="B1002" s="17" t="s">
        <v>245</v>
      </c>
      <c r="C1002" s="32">
        <v>3561</v>
      </c>
      <c r="D1002" s="32">
        <v>13982</v>
      </c>
      <c r="E1002" s="32">
        <v>17543</v>
      </c>
      <c r="F1002" s="33">
        <v>1196223860</v>
      </c>
      <c r="G1002" s="33">
        <v>71773433</v>
      </c>
      <c r="H1002" s="34">
        <v>2.39919663883447E-2</v>
      </c>
    </row>
    <row r="1003" spans="1:8">
      <c r="A1003" s="17" t="s">
        <v>190</v>
      </c>
      <c r="B1003" s="17" t="s">
        <v>246</v>
      </c>
      <c r="C1003" s="32">
        <v>206</v>
      </c>
      <c r="D1003" s="32">
        <v>2164</v>
      </c>
      <c r="E1003" s="32">
        <v>2370</v>
      </c>
      <c r="F1003" s="33">
        <v>568312595</v>
      </c>
      <c r="G1003" s="33">
        <v>34098756</v>
      </c>
      <c r="H1003" s="34">
        <v>1.1398315137529608E-2</v>
      </c>
    </row>
    <row r="1004" spans="1:8">
      <c r="A1004" s="17" t="s">
        <v>190</v>
      </c>
      <c r="B1004" s="17" t="s">
        <v>250</v>
      </c>
      <c r="C1004" s="32">
        <v>4893</v>
      </c>
      <c r="D1004" s="32">
        <v>35263</v>
      </c>
      <c r="E1004" s="32">
        <v>40156</v>
      </c>
      <c r="F1004" s="33">
        <v>2053945243</v>
      </c>
      <c r="G1004" s="33">
        <v>120005306</v>
      </c>
      <c r="H1004" s="34">
        <v>4.0114609927812989E-2</v>
      </c>
    </row>
    <row r="1005" spans="1:8">
      <c r="A1005" s="17" t="s">
        <v>190</v>
      </c>
      <c r="B1005" s="17" t="s">
        <v>807</v>
      </c>
      <c r="C1005" s="32">
        <v>2208</v>
      </c>
      <c r="D1005" s="32">
        <v>13393</v>
      </c>
      <c r="E1005" s="32">
        <v>15601</v>
      </c>
      <c r="F1005" s="33">
        <v>1204982222</v>
      </c>
      <c r="G1005" s="33">
        <v>72297721</v>
      </c>
      <c r="H1005" s="34">
        <v>2.4167222044205725E-2</v>
      </c>
    </row>
    <row r="1006" spans="1:8">
      <c r="A1006" s="17" t="s">
        <v>190</v>
      </c>
      <c r="B1006" s="17" t="s">
        <v>899</v>
      </c>
      <c r="C1006" s="32">
        <v>226</v>
      </c>
      <c r="D1006" s="32">
        <v>2238</v>
      </c>
      <c r="E1006" s="32">
        <v>2464</v>
      </c>
      <c r="F1006" s="33">
        <v>592819305</v>
      </c>
      <c r="G1006" s="33">
        <v>35555339</v>
      </c>
      <c r="H1006" s="34">
        <v>1.188521243249158E-2</v>
      </c>
    </row>
    <row r="1007" spans="1:8">
      <c r="A1007" s="17" t="s">
        <v>190</v>
      </c>
      <c r="B1007" s="17" t="s">
        <v>251</v>
      </c>
      <c r="C1007" s="32">
        <v>363</v>
      </c>
      <c r="D1007" s="32">
        <v>4342</v>
      </c>
      <c r="E1007" s="32">
        <v>4705</v>
      </c>
      <c r="F1007" s="33">
        <v>1199563643</v>
      </c>
      <c r="G1007" s="33">
        <v>71973819</v>
      </c>
      <c r="H1007" s="34">
        <v>2.4058950145087878E-2</v>
      </c>
    </row>
    <row r="1008" spans="1:8">
      <c r="A1008" s="17" t="s">
        <v>190</v>
      </c>
      <c r="B1008" s="17" t="s">
        <v>853</v>
      </c>
      <c r="C1008" s="32">
        <v>15232</v>
      </c>
      <c r="D1008" s="32">
        <v>96813</v>
      </c>
      <c r="E1008" s="32">
        <v>112045</v>
      </c>
      <c r="F1008" s="33">
        <v>11364386813</v>
      </c>
      <c r="G1008" s="33">
        <v>678584255</v>
      </c>
      <c r="H1008" s="34">
        <v>0.22683282597921614</v>
      </c>
    </row>
    <row r="1009" spans="1:8">
      <c r="A1009" s="17" t="s">
        <v>192</v>
      </c>
      <c r="B1009" s="17" t="s">
        <v>240</v>
      </c>
      <c r="C1009" s="32">
        <v>163</v>
      </c>
      <c r="D1009" s="32">
        <v>312</v>
      </c>
      <c r="E1009" s="32">
        <v>475</v>
      </c>
      <c r="F1009" s="33">
        <v>31503434</v>
      </c>
      <c r="G1009" s="33">
        <v>1890206</v>
      </c>
      <c r="H1009" s="34">
        <v>6.3184603165139779E-4</v>
      </c>
    </row>
    <row r="1010" spans="1:8">
      <c r="A1010" s="17" t="s">
        <v>192</v>
      </c>
      <c r="B1010" s="17" t="s">
        <v>241</v>
      </c>
      <c r="C1010" s="32">
        <v>1</v>
      </c>
      <c r="D1010" s="32">
        <v>169</v>
      </c>
      <c r="E1010" s="32">
        <v>170</v>
      </c>
      <c r="F1010" s="33">
        <v>146827093</v>
      </c>
      <c r="G1010" s="33">
        <v>8809626</v>
      </c>
      <c r="H1010" s="34">
        <v>2.9448257112891277E-3</v>
      </c>
    </row>
    <row r="1011" spans="1:8">
      <c r="A1011" s="17" t="s">
        <v>192</v>
      </c>
      <c r="B1011" s="17" t="s">
        <v>898</v>
      </c>
      <c r="C1011" s="32">
        <v>242</v>
      </c>
      <c r="D1011" s="32">
        <v>2136</v>
      </c>
      <c r="E1011" s="32">
        <v>2378</v>
      </c>
      <c r="F1011" s="33">
        <v>183937205</v>
      </c>
      <c r="G1011" s="33">
        <v>11036233</v>
      </c>
      <c r="H1011" s="34">
        <v>3.6891217282297279E-3</v>
      </c>
    </row>
    <row r="1012" spans="1:8">
      <c r="A1012" s="17" t="s">
        <v>192</v>
      </c>
      <c r="B1012" s="17" t="s">
        <v>242</v>
      </c>
      <c r="C1012" s="32">
        <v>75</v>
      </c>
      <c r="D1012" s="32">
        <v>806</v>
      </c>
      <c r="E1012" s="32">
        <v>881</v>
      </c>
      <c r="F1012" s="33">
        <v>192018189</v>
      </c>
      <c r="G1012" s="33">
        <v>11521091</v>
      </c>
      <c r="H1012" s="34">
        <v>3.851196974639079E-3</v>
      </c>
    </row>
    <row r="1013" spans="1:8">
      <c r="A1013" s="17" t="s">
        <v>192</v>
      </c>
      <c r="B1013" s="17" t="s">
        <v>243</v>
      </c>
      <c r="C1013" s="32">
        <v>4</v>
      </c>
      <c r="D1013" s="32">
        <v>262</v>
      </c>
      <c r="E1013" s="32">
        <v>266</v>
      </c>
      <c r="F1013" s="33">
        <v>188065222</v>
      </c>
      <c r="G1013" s="33">
        <v>11283913</v>
      </c>
      <c r="H1013" s="34">
        <v>3.7719146222949347E-3</v>
      </c>
    </row>
    <row r="1014" spans="1:8">
      <c r="A1014" s="17" t="s">
        <v>192</v>
      </c>
      <c r="B1014" s="17" t="s">
        <v>244</v>
      </c>
      <c r="C1014" s="32">
        <v>19</v>
      </c>
      <c r="D1014" s="32">
        <v>147</v>
      </c>
      <c r="E1014" s="32">
        <v>166</v>
      </c>
      <c r="F1014" s="33">
        <v>7048505</v>
      </c>
      <c r="G1014" s="33">
        <v>422910</v>
      </c>
      <c r="H1014" s="34">
        <v>1.4136766323125238E-4</v>
      </c>
    </row>
    <row r="1015" spans="1:8">
      <c r="A1015" s="17" t="s">
        <v>192</v>
      </c>
      <c r="B1015" s="17" t="s">
        <v>245</v>
      </c>
      <c r="C1015" s="32">
        <v>586</v>
      </c>
      <c r="D1015" s="32">
        <v>2012</v>
      </c>
      <c r="E1015" s="32">
        <v>2598</v>
      </c>
      <c r="F1015" s="33">
        <v>93512655</v>
      </c>
      <c r="G1015" s="33">
        <v>5610759</v>
      </c>
      <c r="H1015" s="34">
        <v>1.8755288094008617E-3</v>
      </c>
    </row>
    <row r="1016" spans="1:8">
      <c r="A1016" s="17" t="s">
        <v>192</v>
      </c>
      <c r="B1016" s="17" t="s">
        <v>246</v>
      </c>
      <c r="C1016" s="32">
        <v>26</v>
      </c>
      <c r="D1016" s="32">
        <v>421</v>
      </c>
      <c r="E1016" s="32">
        <v>447</v>
      </c>
      <c r="F1016" s="33">
        <v>82252043</v>
      </c>
      <c r="G1016" s="33">
        <v>4935123</v>
      </c>
      <c r="H1016" s="34">
        <v>1.649681507339169E-3</v>
      </c>
    </row>
    <row r="1017" spans="1:8">
      <c r="A1017" s="17" t="s">
        <v>192</v>
      </c>
      <c r="B1017" s="17" t="s">
        <v>250</v>
      </c>
      <c r="C1017" s="32">
        <v>583</v>
      </c>
      <c r="D1017" s="32">
        <v>4976</v>
      </c>
      <c r="E1017" s="32">
        <v>5559</v>
      </c>
      <c r="F1017" s="33">
        <v>351550133</v>
      </c>
      <c r="G1017" s="33">
        <v>20586005</v>
      </c>
      <c r="H1017" s="34">
        <v>6.8813587338130517E-3</v>
      </c>
    </row>
    <row r="1018" spans="1:8">
      <c r="A1018" s="17" t="s">
        <v>192</v>
      </c>
      <c r="B1018" s="17" t="s">
        <v>807</v>
      </c>
      <c r="C1018" s="32">
        <v>356</v>
      </c>
      <c r="D1018" s="32">
        <v>1876</v>
      </c>
      <c r="E1018" s="32">
        <v>2232</v>
      </c>
      <c r="F1018" s="33">
        <v>127079153</v>
      </c>
      <c r="G1018" s="33">
        <v>7602126</v>
      </c>
      <c r="H1018" s="34">
        <v>2.5411902963031088E-3</v>
      </c>
    </row>
    <row r="1019" spans="1:8">
      <c r="A1019" s="17" t="s">
        <v>192</v>
      </c>
      <c r="B1019" s="17" t="s">
        <v>899</v>
      </c>
      <c r="C1019" s="32">
        <v>92</v>
      </c>
      <c r="D1019" s="32">
        <v>798</v>
      </c>
      <c r="E1019" s="32">
        <v>890</v>
      </c>
      <c r="F1019" s="33">
        <v>101707294</v>
      </c>
      <c r="G1019" s="33">
        <v>6101208</v>
      </c>
      <c r="H1019" s="34">
        <v>2.0394729797068474E-3</v>
      </c>
    </row>
    <row r="1020" spans="1:8">
      <c r="A1020" s="17" t="s">
        <v>192</v>
      </c>
      <c r="B1020" s="17" t="s">
        <v>251</v>
      </c>
      <c r="C1020" s="32">
        <v>99</v>
      </c>
      <c r="D1020" s="32">
        <v>520</v>
      </c>
      <c r="E1020" s="32">
        <v>619</v>
      </c>
      <c r="F1020" s="33">
        <v>59116299</v>
      </c>
      <c r="G1020" s="33">
        <v>3546978</v>
      </c>
      <c r="H1020" s="34">
        <v>1.185661231450335E-3</v>
      </c>
    </row>
    <row r="1021" spans="1:8">
      <c r="A1021" s="17" t="s">
        <v>192</v>
      </c>
      <c r="B1021" s="17" t="s">
        <v>853</v>
      </c>
      <c r="C1021" s="32">
        <v>2246</v>
      </c>
      <c r="D1021" s="32">
        <v>14435</v>
      </c>
      <c r="E1021" s="32">
        <v>16681</v>
      </c>
      <c r="F1021" s="33">
        <v>1564617225</v>
      </c>
      <c r="G1021" s="33">
        <v>93346178</v>
      </c>
      <c r="H1021" s="34">
        <v>3.1203166289348893E-2</v>
      </c>
    </row>
    <row r="1022" spans="1:8">
      <c r="A1022" s="17" t="s">
        <v>194</v>
      </c>
      <c r="B1022" s="17" t="s">
        <v>240</v>
      </c>
      <c r="C1022" s="32">
        <v>29</v>
      </c>
      <c r="D1022" s="32">
        <v>36</v>
      </c>
      <c r="E1022" s="32">
        <v>65</v>
      </c>
      <c r="F1022" s="33">
        <v>1422342</v>
      </c>
      <c r="G1022" s="33">
        <v>85340</v>
      </c>
      <c r="H1022" s="34">
        <v>2.8526912062034663E-5</v>
      </c>
    </row>
    <row r="1023" spans="1:8">
      <c r="A1023" s="17" t="s">
        <v>194</v>
      </c>
      <c r="B1023" s="17" t="s">
        <v>241</v>
      </c>
      <c r="C1023" s="32">
        <v>7</v>
      </c>
      <c r="D1023" s="32">
        <v>132</v>
      </c>
      <c r="E1023" s="32">
        <v>139</v>
      </c>
      <c r="F1023" s="33">
        <v>11805182</v>
      </c>
      <c r="G1023" s="33">
        <v>708311</v>
      </c>
      <c r="H1023" s="34">
        <v>2.367696931048961E-4</v>
      </c>
    </row>
    <row r="1024" spans="1:8">
      <c r="A1024" s="17" t="s">
        <v>194</v>
      </c>
      <c r="B1024" s="17" t="s">
        <v>898</v>
      </c>
      <c r="C1024" s="32">
        <v>48</v>
      </c>
      <c r="D1024" s="32">
        <v>493</v>
      </c>
      <c r="E1024" s="32">
        <v>541</v>
      </c>
      <c r="F1024" s="33">
        <v>15831493</v>
      </c>
      <c r="G1024" s="33">
        <v>949890</v>
      </c>
      <c r="H1024" s="34">
        <v>3.1752318371931223E-4</v>
      </c>
    </row>
    <row r="1025" spans="1:8">
      <c r="A1025" s="17" t="s">
        <v>194</v>
      </c>
      <c r="B1025" s="17" t="s">
        <v>242</v>
      </c>
      <c r="C1025" s="32">
        <v>5</v>
      </c>
      <c r="D1025" s="32">
        <v>252</v>
      </c>
      <c r="E1025" s="32">
        <v>257</v>
      </c>
      <c r="F1025" s="33">
        <v>37725629</v>
      </c>
      <c r="G1025" s="33">
        <v>2263538</v>
      </c>
      <c r="H1025" s="34">
        <v>7.5664107657691371E-4</v>
      </c>
    </row>
    <row r="1026" spans="1:8">
      <c r="A1026" s="17" t="s">
        <v>194</v>
      </c>
      <c r="B1026" s="17" t="s">
        <v>243</v>
      </c>
      <c r="C1026" s="32">
        <v>1</v>
      </c>
      <c r="D1026" s="32">
        <v>92</v>
      </c>
      <c r="E1026" s="32">
        <v>93</v>
      </c>
      <c r="F1026" s="33">
        <v>29577296</v>
      </c>
      <c r="G1026" s="33">
        <v>1774638</v>
      </c>
      <c r="H1026" s="34">
        <v>5.932146961324709E-4</v>
      </c>
    </row>
    <row r="1027" spans="1:8">
      <c r="A1027" s="17" t="s">
        <v>194</v>
      </c>
      <c r="B1027" s="17" t="s">
        <v>244</v>
      </c>
      <c r="C1027" s="32">
        <v>32</v>
      </c>
      <c r="D1027" s="32">
        <v>75</v>
      </c>
      <c r="E1027" s="32">
        <v>107</v>
      </c>
      <c r="F1027" s="33">
        <v>2293833</v>
      </c>
      <c r="G1027" s="33">
        <v>137630</v>
      </c>
      <c r="H1027" s="34">
        <v>4.6006080467516175E-5</v>
      </c>
    </row>
    <row r="1028" spans="1:8">
      <c r="A1028" s="17" t="s">
        <v>194</v>
      </c>
      <c r="B1028" s="17" t="s">
        <v>245</v>
      </c>
      <c r="C1028" s="32">
        <v>179</v>
      </c>
      <c r="D1028" s="32">
        <v>919</v>
      </c>
      <c r="E1028" s="32">
        <v>1098</v>
      </c>
      <c r="F1028" s="33">
        <v>23569759</v>
      </c>
      <c r="G1028" s="33">
        <v>1414186</v>
      </c>
      <c r="H1028" s="34">
        <v>4.7272509563347256E-4</v>
      </c>
    </row>
    <row r="1029" spans="1:8">
      <c r="A1029" s="17" t="s">
        <v>194</v>
      </c>
      <c r="B1029" s="17" t="s">
        <v>246</v>
      </c>
      <c r="C1029" s="32">
        <v>0</v>
      </c>
      <c r="D1029" s="32">
        <v>90</v>
      </c>
      <c r="E1029" s="32">
        <v>90</v>
      </c>
      <c r="F1029" s="33">
        <v>11151502</v>
      </c>
      <c r="G1029" s="33">
        <v>669090</v>
      </c>
      <c r="H1029" s="34">
        <v>2.2365914684306036E-4</v>
      </c>
    </row>
    <row r="1030" spans="1:8">
      <c r="A1030" s="17" t="s">
        <v>194</v>
      </c>
      <c r="B1030" s="17" t="s">
        <v>250</v>
      </c>
      <c r="C1030" s="32">
        <v>107</v>
      </c>
      <c r="D1030" s="32">
        <v>1727</v>
      </c>
      <c r="E1030" s="32">
        <v>1834</v>
      </c>
      <c r="F1030" s="33">
        <v>33085563</v>
      </c>
      <c r="G1030" s="33">
        <v>1935452</v>
      </c>
      <c r="H1030" s="34">
        <v>6.4697057656771867E-4</v>
      </c>
    </row>
    <row r="1031" spans="1:8">
      <c r="A1031" s="17" t="s">
        <v>194</v>
      </c>
      <c r="B1031" s="17" t="s">
        <v>807</v>
      </c>
      <c r="C1031" s="32">
        <v>103</v>
      </c>
      <c r="D1031" s="32">
        <v>568</v>
      </c>
      <c r="E1031" s="32">
        <v>671</v>
      </c>
      <c r="F1031" s="33">
        <v>19791688</v>
      </c>
      <c r="G1031" s="33">
        <v>1187417</v>
      </c>
      <c r="H1031" s="34">
        <v>3.9692219756228041E-4</v>
      </c>
    </row>
    <row r="1032" spans="1:8">
      <c r="A1032" s="17" t="s">
        <v>194</v>
      </c>
      <c r="B1032" s="17" t="s">
        <v>899</v>
      </c>
      <c r="C1032" s="32">
        <v>50</v>
      </c>
      <c r="D1032" s="32">
        <v>289</v>
      </c>
      <c r="E1032" s="32">
        <v>339</v>
      </c>
      <c r="F1032" s="33">
        <v>17021772</v>
      </c>
      <c r="G1032" s="33">
        <v>1021306</v>
      </c>
      <c r="H1032" s="34">
        <v>3.4139566967926379E-4</v>
      </c>
    </row>
    <row r="1033" spans="1:8">
      <c r="A1033" s="17" t="s">
        <v>194</v>
      </c>
      <c r="B1033" s="17" t="s">
        <v>251</v>
      </c>
      <c r="C1033" s="32">
        <v>12</v>
      </c>
      <c r="D1033" s="32">
        <v>135</v>
      </c>
      <c r="E1033" s="32">
        <v>147</v>
      </c>
      <c r="F1033" s="33">
        <v>11951211</v>
      </c>
      <c r="G1033" s="33">
        <v>717073</v>
      </c>
      <c r="H1033" s="34">
        <v>2.3969859870001618E-4</v>
      </c>
    </row>
    <row r="1034" spans="1:8">
      <c r="A1034" s="17" t="s">
        <v>194</v>
      </c>
      <c r="B1034" s="17" t="s">
        <v>853</v>
      </c>
      <c r="C1034" s="32">
        <v>573</v>
      </c>
      <c r="D1034" s="32">
        <v>4808</v>
      </c>
      <c r="E1034" s="32">
        <v>5381</v>
      </c>
      <c r="F1034" s="33">
        <v>215227270</v>
      </c>
      <c r="G1034" s="33">
        <v>12863869</v>
      </c>
      <c r="H1034" s="34">
        <v>4.3000522585016849E-3</v>
      </c>
    </row>
    <row r="1035" spans="1:8">
      <c r="A1035" s="17" t="s">
        <v>195</v>
      </c>
      <c r="B1035" s="17" t="s">
        <v>240</v>
      </c>
      <c r="C1035" s="32" t="s">
        <v>234</v>
      </c>
      <c r="D1035" s="32" t="s">
        <v>234</v>
      </c>
      <c r="E1035" s="32" t="s">
        <v>234</v>
      </c>
      <c r="F1035" s="33" t="s">
        <v>234</v>
      </c>
      <c r="G1035" s="33" t="s">
        <v>234</v>
      </c>
      <c r="H1035" s="34" t="s">
        <v>234</v>
      </c>
    </row>
    <row r="1036" spans="1:8">
      <c r="A1036" s="17" t="s">
        <v>195</v>
      </c>
      <c r="B1036" s="17" t="s">
        <v>241</v>
      </c>
      <c r="C1036" s="32">
        <v>4</v>
      </c>
      <c r="D1036" s="32">
        <v>44</v>
      </c>
      <c r="E1036" s="32">
        <v>48</v>
      </c>
      <c r="F1036" s="33">
        <v>2970339</v>
      </c>
      <c r="G1036" s="33">
        <v>178220</v>
      </c>
      <c r="H1036" s="34">
        <v>5.9574247336487197E-5</v>
      </c>
    </row>
    <row r="1037" spans="1:8">
      <c r="A1037" s="17" t="s">
        <v>195</v>
      </c>
      <c r="B1037" s="17" t="s">
        <v>898</v>
      </c>
      <c r="C1037" s="32">
        <v>12</v>
      </c>
      <c r="D1037" s="32">
        <v>141</v>
      </c>
      <c r="E1037" s="32">
        <v>153</v>
      </c>
      <c r="F1037" s="33">
        <v>1885749</v>
      </c>
      <c r="G1037" s="33">
        <v>113145</v>
      </c>
      <c r="H1037" s="34">
        <v>3.7821390499870073E-5</v>
      </c>
    </row>
    <row r="1038" spans="1:8">
      <c r="A1038" s="17" t="s">
        <v>195</v>
      </c>
      <c r="B1038" s="17" t="s">
        <v>242</v>
      </c>
      <c r="C1038" s="32">
        <v>19</v>
      </c>
      <c r="D1038" s="32">
        <v>49</v>
      </c>
      <c r="E1038" s="32">
        <v>68</v>
      </c>
      <c r="F1038" s="33">
        <v>5889223</v>
      </c>
      <c r="G1038" s="33">
        <v>353353</v>
      </c>
      <c r="H1038" s="34">
        <v>1.1811659195987971E-4</v>
      </c>
    </row>
    <row r="1039" spans="1:8">
      <c r="A1039" s="17" t="s">
        <v>195</v>
      </c>
      <c r="B1039" s="17" t="s">
        <v>243</v>
      </c>
      <c r="C1039" s="32" t="s">
        <v>234</v>
      </c>
      <c r="D1039" s="32" t="s">
        <v>234</v>
      </c>
      <c r="E1039" s="32" t="s">
        <v>234</v>
      </c>
      <c r="F1039" s="33" t="s">
        <v>234</v>
      </c>
      <c r="G1039" s="33" t="s">
        <v>234</v>
      </c>
      <c r="H1039" s="34" t="s">
        <v>234</v>
      </c>
    </row>
    <row r="1040" spans="1:8">
      <c r="A1040" s="17" t="s">
        <v>195</v>
      </c>
      <c r="B1040" s="17" t="s">
        <v>244</v>
      </c>
      <c r="C1040" s="32" t="s">
        <v>234</v>
      </c>
      <c r="D1040" s="32" t="s">
        <v>234</v>
      </c>
      <c r="E1040" s="32" t="s">
        <v>234</v>
      </c>
      <c r="F1040" s="33" t="s">
        <v>234</v>
      </c>
      <c r="G1040" s="33" t="s">
        <v>234</v>
      </c>
      <c r="H1040" s="34" t="s">
        <v>234</v>
      </c>
    </row>
    <row r="1041" spans="1:8">
      <c r="A1041" s="17" t="s">
        <v>195</v>
      </c>
      <c r="B1041" s="17" t="s">
        <v>245</v>
      </c>
      <c r="C1041" s="32">
        <v>55</v>
      </c>
      <c r="D1041" s="32">
        <v>222</v>
      </c>
      <c r="E1041" s="32">
        <v>277</v>
      </c>
      <c r="F1041" s="33">
        <v>2497573</v>
      </c>
      <c r="G1041" s="33">
        <v>149854</v>
      </c>
      <c r="H1041" s="34">
        <v>5.0092241389080647E-5</v>
      </c>
    </row>
    <row r="1042" spans="1:8">
      <c r="A1042" s="17" t="s">
        <v>195</v>
      </c>
      <c r="B1042" s="17" t="s">
        <v>246</v>
      </c>
      <c r="C1042" s="32">
        <v>2</v>
      </c>
      <c r="D1042" s="32">
        <v>85</v>
      </c>
      <c r="E1042" s="32">
        <v>87</v>
      </c>
      <c r="F1042" s="33">
        <v>3074922</v>
      </c>
      <c r="G1042" s="33">
        <v>184495</v>
      </c>
      <c r="H1042" s="34">
        <v>6.1671814399872097E-5</v>
      </c>
    </row>
    <row r="1043" spans="1:8">
      <c r="A1043" s="17" t="s">
        <v>195</v>
      </c>
      <c r="B1043" s="17" t="s">
        <v>250</v>
      </c>
      <c r="C1043" s="32">
        <v>44</v>
      </c>
      <c r="D1043" s="32">
        <v>577</v>
      </c>
      <c r="E1043" s="32">
        <v>621</v>
      </c>
      <c r="F1043" s="33">
        <v>5942556</v>
      </c>
      <c r="G1043" s="33">
        <v>351979</v>
      </c>
      <c r="H1043" s="34">
        <v>1.1765729998456642E-4</v>
      </c>
    </row>
    <row r="1044" spans="1:8">
      <c r="A1044" s="17" t="s">
        <v>195</v>
      </c>
      <c r="B1044" s="17" t="s">
        <v>807</v>
      </c>
      <c r="C1044" s="32">
        <v>35</v>
      </c>
      <c r="D1044" s="32">
        <v>284</v>
      </c>
      <c r="E1044" s="32">
        <v>319</v>
      </c>
      <c r="F1044" s="33">
        <v>1830358</v>
      </c>
      <c r="G1044" s="33">
        <v>109822</v>
      </c>
      <c r="H1044" s="34">
        <v>3.6710599208773968E-5</v>
      </c>
    </row>
    <row r="1045" spans="1:8">
      <c r="A1045" s="17" t="s">
        <v>195</v>
      </c>
      <c r="B1045" s="17" t="s">
        <v>899</v>
      </c>
      <c r="C1045" s="32">
        <v>4</v>
      </c>
      <c r="D1045" s="32">
        <v>138</v>
      </c>
      <c r="E1045" s="32">
        <v>142</v>
      </c>
      <c r="F1045" s="33">
        <v>1792556</v>
      </c>
      <c r="G1045" s="33">
        <v>107314</v>
      </c>
      <c r="H1045" s="34">
        <v>3.5872240930691208E-5</v>
      </c>
    </row>
    <row r="1046" spans="1:8">
      <c r="A1046" s="17" t="s">
        <v>195</v>
      </c>
      <c r="B1046" s="17" t="s">
        <v>251</v>
      </c>
      <c r="C1046" s="32">
        <v>12</v>
      </c>
      <c r="D1046" s="32">
        <v>70</v>
      </c>
      <c r="E1046" s="32">
        <v>82</v>
      </c>
      <c r="F1046" s="33">
        <v>3846071</v>
      </c>
      <c r="G1046" s="33">
        <v>230764</v>
      </c>
      <c r="H1046" s="34">
        <v>7.7138321245410907E-5</v>
      </c>
    </row>
    <row r="1047" spans="1:8">
      <c r="A1047" s="17" t="s">
        <v>195</v>
      </c>
      <c r="B1047" s="17" t="s">
        <v>853</v>
      </c>
      <c r="C1047" s="32">
        <v>189</v>
      </c>
      <c r="D1047" s="32">
        <v>1647</v>
      </c>
      <c r="E1047" s="32">
        <v>1836</v>
      </c>
      <c r="F1047" s="33">
        <v>32226542</v>
      </c>
      <c r="G1047" s="33">
        <v>1928779</v>
      </c>
      <c r="H1047" s="34">
        <v>6.4473996859736526E-4</v>
      </c>
    </row>
    <row r="1048" spans="1:8">
      <c r="A1048" s="17" t="s">
        <v>197</v>
      </c>
      <c r="B1048" s="17" t="s">
        <v>240</v>
      </c>
      <c r="C1048" s="32" t="s">
        <v>234</v>
      </c>
      <c r="D1048" s="32" t="s">
        <v>234</v>
      </c>
      <c r="E1048" s="32" t="s">
        <v>234</v>
      </c>
      <c r="F1048" s="33" t="s">
        <v>234</v>
      </c>
      <c r="G1048" s="33" t="s">
        <v>234</v>
      </c>
      <c r="H1048" s="34" t="s">
        <v>234</v>
      </c>
    </row>
    <row r="1049" spans="1:8">
      <c r="A1049" s="17" t="s">
        <v>197</v>
      </c>
      <c r="B1049" s="17" t="s">
        <v>241</v>
      </c>
      <c r="C1049" s="32">
        <v>0</v>
      </c>
      <c r="D1049" s="32">
        <v>60</v>
      </c>
      <c r="E1049" s="32">
        <v>60</v>
      </c>
      <c r="F1049" s="33">
        <v>2472254</v>
      </c>
      <c r="G1049" s="33">
        <v>148335</v>
      </c>
      <c r="H1049" s="34">
        <v>4.9584479736605481E-5</v>
      </c>
    </row>
    <row r="1050" spans="1:8">
      <c r="A1050" s="17" t="s">
        <v>197</v>
      </c>
      <c r="B1050" s="17" t="s">
        <v>898</v>
      </c>
      <c r="C1050" s="32">
        <v>18</v>
      </c>
      <c r="D1050" s="32">
        <v>215</v>
      </c>
      <c r="E1050" s="32">
        <v>233</v>
      </c>
      <c r="F1050" s="33">
        <v>4909770</v>
      </c>
      <c r="G1050" s="33">
        <v>294586</v>
      </c>
      <c r="H1050" s="34">
        <v>9.8472333216622252E-5</v>
      </c>
    </row>
    <row r="1051" spans="1:8">
      <c r="A1051" s="17" t="s">
        <v>197</v>
      </c>
      <c r="B1051" s="17" t="s">
        <v>242</v>
      </c>
      <c r="C1051" s="32">
        <v>0</v>
      </c>
      <c r="D1051" s="32">
        <v>169</v>
      </c>
      <c r="E1051" s="32">
        <v>169</v>
      </c>
      <c r="F1051" s="33">
        <v>15662693</v>
      </c>
      <c r="G1051" s="33">
        <v>939762</v>
      </c>
      <c r="H1051" s="34">
        <v>3.1413766033796365E-4</v>
      </c>
    </row>
    <row r="1052" spans="1:8">
      <c r="A1052" s="17" t="s">
        <v>197</v>
      </c>
      <c r="B1052" s="17" t="s">
        <v>243</v>
      </c>
      <c r="C1052" s="32" t="s">
        <v>234</v>
      </c>
      <c r="D1052" s="32" t="s">
        <v>234</v>
      </c>
      <c r="E1052" s="32" t="s">
        <v>234</v>
      </c>
      <c r="F1052" s="33" t="s">
        <v>234</v>
      </c>
      <c r="G1052" s="33" t="s">
        <v>234</v>
      </c>
      <c r="H1052" s="34" t="s">
        <v>234</v>
      </c>
    </row>
    <row r="1053" spans="1:8">
      <c r="A1053" s="17" t="s">
        <v>197</v>
      </c>
      <c r="B1053" s="17" t="s">
        <v>244</v>
      </c>
      <c r="C1053" s="32" t="s">
        <v>234</v>
      </c>
      <c r="D1053" s="32" t="s">
        <v>234</v>
      </c>
      <c r="E1053" s="32" t="s">
        <v>234</v>
      </c>
      <c r="F1053" s="33" t="s">
        <v>234</v>
      </c>
      <c r="G1053" s="33" t="s">
        <v>234</v>
      </c>
      <c r="H1053" s="34" t="s">
        <v>234</v>
      </c>
    </row>
    <row r="1054" spans="1:8">
      <c r="A1054" s="17" t="s">
        <v>197</v>
      </c>
      <c r="B1054" s="17" t="s">
        <v>245</v>
      </c>
      <c r="C1054" s="32">
        <v>170</v>
      </c>
      <c r="D1054" s="32">
        <v>806</v>
      </c>
      <c r="E1054" s="32">
        <v>976</v>
      </c>
      <c r="F1054" s="33">
        <v>25800052</v>
      </c>
      <c r="G1054" s="33">
        <v>1547952</v>
      </c>
      <c r="H1054" s="34">
        <v>5.1743954277303351E-4</v>
      </c>
    </row>
    <row r="1055" spans="1:8">
      <c r="A1055" s="17" t="s">
        <v>197</v>
      </c>
      <c r="B1055" s="17" t="s">
        <v>246</v>
      </c>
      <c r="C1055" s="32">
        <v>0</v>
      </c>
      <c r="D1055" s="32">
        <v>144</v>
      </c>
      <c r="E1055" s="32">
        <v>144</v>
      </c>
      <c r="F1055" s="33">
        <v>11986231</v>
      </c>
      <c r="G1055" s="33">
        <v>719174</v>
      </c>
      <c r="H1055" s="34">
        <v>2.4040090760841007E-4</v>
      </c>
    </row>
    <row r="1056" spans="1:8">
      <c r="A1056" s="17" t="s">
        <v>197</v>
      </c>
      <c r="B1056" s="17" t="s">
        <v>250</v>
      </c>
      <c r="C1056" s="32">
        <v>56</v>
      </c>
      <c r="D1056" s="32">
        <v>840</v>
      </c>
      <c r="E1056" s="32">
        <v>896</v>
      </c>
      <c r="F1056" s="33">
        <v>8669949</v>
      </c>
      <c r="G1056" s="33">
        <v>510785</v>
      </c>
      <c r="H1056" s="34">
        <v>1.70741958959531E-4</v>
      </c>
    </row>
    <row r="1057" spans="1:8">
      <c r="A1057" s="17" t="s">
        <v>197</v>
      </c>
      <c r="B1057" s="17" t="s">
        <v>807</v>
      </c>
      <c r="C1057" s="32">
        <v>49</v>
      </c>
      <c r="D1057" s="32">
        <v>284</v>
      </c>
      <c r="E1057" s="32">
        <v>333</v>
      </c>
      <c r="F1057" s="33">
        <v>3671459</v>
      </c>
      <c r="G1057" s="33">
        <v>220288</v>
      </c>
      <c r="H1057" s="34">
        <v>7.3636470638873818E-5</v>
      </c>
    </row>
    <row r="1058" spans="1:8">
      <c r="A1058" s="17" t="s">
        <v>197</v>
      </c>
      <c r="B1058" s="17" t="s">
        <v>899</v>
      </c>
      <c r="C1058" s="32">
        <v>48</v>
      </c>
      <c r="D1058" s="32">
        <v>290</v>
      </c>
      <c r="E1058" s="32">
        <v>338</v>
      </c>
      <c r="F1058" s="33">
        <v>10416069</v>
      </c>
      <c r="G1058" s="33">
        <v>624964</v>
      </c>
      <c r="H1058" s="34">
        <v>2.0890898839861062E-4</v>
      </c>
    </row>
    <row r="1059" spans="1:8">
      <c r="A1059" s="17" t="s">
        <v>197</v>
      </c>
      <c r="B1059" s="17" t="s">
        <v>251</v>
      </c>
      <c r="C1059" s="32">
        <v>44</v>
      </c>
      <c r="D1059" s="32">
        <v>106</v>
      </c>
      <c r="E1059" s="32">
        <v>150</v>
      </c>
      <c r="F1059" s="33">
        <v>4448578</v>
      </c>
      <c r="G1059" s="33">
        <v>266915</v>
      </c>
      <c r="H1059" s="34">
        <v>8.9222647445957138E-5</v>
      </c>
    </row>
    <row r="1060" spans="1:8">
      <c r="A1060" s="17" t="s">
        <v>197</v>
      </c>
      <c r="B1060" s="17" t="s">
        <v>853</v>
      </c>
      <c r="C1060" s="32">
        <v>385</v>
      </c>
      <c r="D1060" s="32">
        <v>2976</v>
      </c>
      <c r="E1060" s="32">
        <v>3361</v>
      </c>
      <c r="F1060" s="33">
        <v>91598590</v>
      </c>
      <c r="G1060" s="33">
        <v>5486452</v>
      </c>
      <c r="H1060" s="34">
        <v>1.8339762565804335E-3</v>
      </c>
    </row>
    <row r="1061" spans="1:8">
      <c r="A1061" s="17" t="s">
        <v>198</v>
      </c>
      <c r="B1061" s="17" t="s">
        <v>240</v>
      </c>
      <c r="C1061" s="32">
        <v>221</v>
      </c>
      <c r="D1061" s="32">
        <v>838</v>
      </c>
      <c r="E1061" s="32">
        <v>1059</v>
      </c>
      <c r="F1061" s="33">
        <v>95567963</v>
      </c>
      <c r="G1061" s="33">
        <v>5734078</v>
      </c>
      <c r="H1061" s="34">
        <v>1.9167510998693179E-3</v>
      </c>
    </row>
    <row r="1062" spans="1:8">
      <c r="A1062" s="17" t="s">
        <v>198</v>
      </c>
      <c r="B1062" s="17" t="s">
        <v>241</v>
      </c>
      <c r="C1062" s="32">
        <v>24</v>
      </c>
      <c r="D1062" s="32">
        <v>496</v>
      </c>
      <c r="E1062" s="32">
        <v>520</v>
      </c>
      <c r="F1062" s="33">
        <v>241684872</v>
      </c>
      <c r="G1062" s="33">
        <v>14501092</v>
      </c>
      <c r="H1062" s="34">
        <v>4.8473327429982933E-3</v>
      </c>
    </row>
    <row r="1063" spans="1:8">
      <c r="A1063" s="17" t="s">
        <v>198</v>
      </c>
      <c r="B1063" s="17" t="s">
        <v>898</v>
      </c>
      <c r="C1063" s="32">
        <v>721</v>
      </c>
      <c r="D1063" s="32">
        <v>5158</v>
      </c>
      <c r="E1063" s="32">
        <v>5879</v>
      </c>
      <c r="F1063" s="33">
        <v>434216093</v>
      </c>
      <c r="G1063" s="33">
        <v>26052966</v>
      </c>
      <c r="H1063" s="34">
        <v>8.7088196629620217E-3</v>
      </c>
    </row>
    <row r="1064" spans="1:8">
      <c r="A1064" s="17" t="s">
        <v>198</v>
      </c>
      <c r="B1064" s="17" t="s">
        <v>242</v>
      </c>
      <c r="C1064" s="32">
        <v>144</v>
      </c>
      <c r="D1064" s="32">
        <v>1676</v>
      </c>
      <c r="E1064" s="32">
        <v>1820</v>
      </c>
      <c r="F1064" s="33">
        <v>350441365</v>
      </c>
      <c r="G1064" s="33">
        <v>21026482</v>
      </c>
      <c r="H1064" s="34">
        <v>7.0285985820008751E-3</v>
      </c>
    </row>
    <row r="1065" spans="1:8">
      <c r="A1065" s="17" t="s">
        <v>198</v>
      </c>
      <c r="B1065" s="17" t="s">
        <v>243</v>
      </c>
      <c r="C1065" s="32">
        <v>52</v>
      </c>
      <c r="D1065" s="32">
        <v>443</v>
      </c>
      <c r="E1065" s="32">
        <v>495</v>
      </c>
      <c r="F1065" s="33">
        <v>320161880</v>
      </c>
      <c r="G1065" s="33">
        <v>19209713</v>
      </c>
      <c r="H1065" s="34">
        <v>6.4213006033269748E-3</v>
      </c>
    </row>
    <row r="1066" spans="1:8">
      <c r="A1066" s="17" t="s">
        <v>198</v>
      </c>
      <c r="B1066" s="17" t="s">
        <v>244</v>
      </c>
      <c r="C1066" s="32">
        <v>84</v>
      </c>
      <c r="D1066" s="32">
        <v>593</v>
      </c>
      <c r="E1066" s="32">
        <v>677</v>
      </c>
      <c r="F1066" s="33">
        <v>87574343</v>
      </c>
      <c r="G1066" s="33">
        <v>5254461</v>
      </c>
      <c r="H1066" s="34">
        <v>1.7564277815841423E-3</v>
      </c>
    </row>
    <row r="1067" spans="1:8">
      <c r="A1067" s="17" t="s">
        <v>198</v>
      </c>
      <c r="B1067" s="17" t="s">
        <v>245</v>
      </c>
      <c r="C1067" s="32">
        <v>1030</v>
      </c>
      <c r="D1067" s="32">
        <v>4430</v>
      </c>
      <c r="E1067" s="32">
        <v>5460</v>
      </c>
      <c r="F1067" s="33">
        <v>317858986</v>
      </c>
      <c r="G1067" s="33">
        <v>19071427</v>
      </c>
      <c r="H1067" s="34">
        <v>6.3750752393545058E-3</v>
      </c>
    </row>
    <row r="1068" spans="1:8">
      <c r="A1068" s="17" t="s">
        <v>198</v>
      </c>
      <c r="B1068" s="17" t="s">
        <v>246</v>
      </c>
      <c r="C1068" s="32">
        <v>31</v>
      </c>
      <c r="D1068" s="32">
        <v>923</v>
      </c>
      <c r="E1068" s="32">
        <v>954</v>
      </c>
      <c r="F1068" s="33">
        <v>176347755</v>
      </c>
      <c r="G1068" s="33">
        <v>10580865</v>
      </c>
      <c r="H1068" s="34">
        <v>3.5369042113341971E-3</v>
      </c>
    </row>
    <row r="1069" spans="1:8">
      <c r="A1069" s="17" t="s">
        <v>198</v>
      </c>
      <c r="B1069" s="17" t="s">
        <v>250</v>
      </c>
      <c r="C1069" s="32">
        <v>1356</v>
      </c>
      <c r="D1069" s="32">
        <v>10680</v>
      </c>
      <c r="E1069" s="32">
        <v>12036</v>
      </c>
      <c r="F1069" s="33">
        <v>525740590</v>
      </c>
      <c r="G1069" s="33">
        <v>30902154</v>
      </c>
      <c r="H1069" s="34">
        <v>1.0329775365425975E-2</v>
      </c>
    </row>
    <row r="1070" spans="1:8">
      <c r="A1070" s="17" t="s">
        <v>198</v>
      </c>
      <c r="B1070" s="17" t="s">
        <v>807</v>
      </c>
      <c r="C1070" s="32">
        <v>636</v>
      </c>
      <c r="D1070" s="32">
        <v>4476</v>
      </c>
      <c r="E1070" s="32">
        <v>5112</v>
      </c>
      <c r="F1070" s="33">
        <v>335910663</v>
      </c>
      <c r="G1070" s="33">
        <v>20154640</v>
      </c>
      <c r="H1070" s="34">
        <v>6.7371647869928081E-3</v>
      </c>
    </row>
    <row r="1071" spans="1:8">
      <c r="A1071" s="17" t="s">
        <v>198</v>
      </c>
      <c r="B1071" s="17" t="s">
        <v>899</v>
      </c>
      <c r="C1071" s="32">
        <v>101</v>
      </c>
      <c r="D1071" s="32">
        <v>962</v>
      </c>
      <c r="E1071" s="32">
        <v>1063</v>
      </c>
      <c r="F1071" s="33">
        <v>151503161</v>
      </c>
      <c r="G1071" s="33">
        <v>9090190</v>
      </c>
      <c r="H1071" s="34">
        <v>3.0386108595873785E-3</v>
      </c>
    </row>
    <row r="1072" spans="1:8">
      <c r="A1072" s="17" t="s">
        <v>198</v>
      </c>
      <c r="B1072" s="17" t="s">
        <v>251</v>
      </c>
      <c r="C1072" s="32">
        <v>254</v>
      </c>
      <c r="D1072" s="32">
        <v>1705</v>
      </c>
      <c r="E1072" s="32">
        <v>1959</v>
      </c>
      <c r="F1072" s="33">
        <v>284395073</v>
      </c>
      <c r="G1072" s="33">
        <v>17063705</v>
      </c>
      <c r="H1072" s="34">
        <v>5.7039467071420338E-3</v>
      </c>
    </row>
    <row r="1073" spans="1:8">
      <c r="A1073" s="17" t="s">
        <v>198</v>
      </c>
      <c r="B1073" s="17" t="s">
        <v>853</v>
      </c>
      <c r="C1073" s="32">
        <v>4654</v>
      </c>
      <c r="D1073" s="32">
        <v>32380</v>
      </c>
      <c r="E1073" s="32">
        <v>37034</v>
      </c>
      <c r="F1073" s="33">
        <v>3321402744</v>
      </c>
      <c r="G1073" s="33">
        <v>198641772</v>
      </c>
      <c r="H1073" s="34">
        <v>6.6400707308304885E-2</v>
      </c>
    </row>
    <row r="1074" spans="1:8">
      <c r="A1074" s="17" t="s">
        <v>119</v>
      </c>
      <c r="B1074" s="17" t="s">
        <v>240</v>
      </c>
      <c r="C1074" s="32" t="s">
        <v>234</v>
      </c>
      <c r="D1074" s="32" t="s">
        <v>234</v>
      </c>
      <c r="E1074" s="32" t="s">
        <v>234</v>
      </c>
      <c r="F1074" s="33" t="s">
        <v>234</v>
      </c>
      <c r="G1074" s="33" t="s">
        <v>234</v>
      </c>
      <c r="H1074" s="34" t="s">
        <v>234</v>
      </c>
    </row>
    <row r="1075" spans="1:8">
      <c r="A1075" s="17" t="s">
        <v>119</v>
      </c>
      <c r="B1075" s="17" t="s">
        <v>241</v>
      </c>
      <c r="C1075" s="32">
        <v>0</v>
      </c>
      <c r="D1075" s="32">
        <v>63</v>
      </c>
      <c r="E1075" s="32">
        <v>63</v>
      </c>
      <c r="F1075" s="33">
        <v>4540204</v>
      </c>
      <c r="G1075" s="33">
        <v>272412</v>
      </c>
      <c r="H1075" s="34">
        <v>9.1060149620845863E-5</v>
      </c>
    </row>
    <row r="1076" spans="1:8">
      <c r="A1076" s="17" t="s">
        <v>119</v>
      </c>
      <c r="B1076" s="17" t="s">
        <v>898</v>
      </c>
      <c r="C1076" s="32">
        <v>12</v>
      </c>
      <c r="D1076" s="32">
        <v>357</v>
      </c>
      <c r="E1076" s="32">
        <v>369</v>
      </c>
      <c r="F1076" s="33">
        <v>10419541</v>
      </c>
      <c r="G1076" s="33">
        <v>625173</v>
      </c>
      <c r="H1076" s="34">
        <v>2.0897885158845084E-4</v>
      </c>
    </row>
    <row r="1077" spans="1:8">
      <c r="A1077" s="17" t="s">
        <v>119</v>
      </c>
      <c r="B1077" s="17" t="s">
        <v>242</v>
      </c>
      <c r="C1077" s="32">
        <v>37</v>
      </c>
      <c r="D1077" s="32">
        <v>131</v>
      </c>
      <c r="E1077" s="32">
        <v>168</v>
      </c>
      <c r="F1077" s="33">
        <v>16874096</v>
      </c>
      <c r="G1077" s="33">
        <v>1012446</v>
      </c>
      <c r="H1077" s="34">
        <v>3.3843400526785498E-4</v>
      </c>
    </row>
    <row r="1078" spans="1:8">
      <c r="A1078" s="17" t="s">
        <v>119</v>
      </c>
      <c r="B1078" s="17" t="s">
        <v>243</v>
      </c>
      <c r="C1078" s="32" t="s">
        <v>234</v>
      </c>
      <c r="D1078" s="32" t="s">
        <v>234</v>
      </c>
      <c r="E1078" s="32" t="s">
        <v>234</v>
      </c>
      <c r="F1078" s="33" t="s">
        <v>234</v>
      </c>
      <c r="G1078" s="33" t="s">
        <v>234</v>
      </c>
      <c r="H1078" s="34" t="s">
        <v>234</v>
      </c>
    </row>
    <row r="1079" spans="1:8">
      <c r="A1079" s="17" t="s">
        <v>119</v>
      </c>
      <c r="B1079" s="17" t="s">
        <v>244</v>
      </c>
      <c r="C1079" s="32">
        <v>14</v>
      </c>
      <c r="D1079" s="32">
        <v>33</v>
      </c>
      <c r="E1079" s="32">
        <v>47</v>
      </c>
      <c r="F1079" s="33">
        <v>1106842</v>
      </c>
      <c r="G1079" s="33">
        <v>66411</v>
      </c>
      <c r="H1079" s="34">
        <v>2.219944641377764E-5</v>
      </c>
    </row>
    <row r="1080" spans="1:8">
      <c r="A1080" s="17" t="s">
        <v>119</v>
      </c>
      <c r="B1080" s="17" t="s">
        <v>245</v>
      </c>
      <c r="C1080" s="32">
        <v>120</v>
      </c>
      <c r="D1080" s="32">
        <v>526</v>
      </c>
      <c r="E1080" s="32">
        <v>646</v>
      </c>
      <c r="F1080" s="33">
        <v>9090146</v>
      </c>
      <c r="G1080" s="33">
        <v>545409</v>
      </c>
      <c r="H1080" s="34">
        <v>1.8231584931851727E-4</v>
      </c>
    </row>
    <row r="1081" spans="1:8">
      <c r="A1081" s="17" t="s">
        <v>119</v>
      </c>
      <c r="B1081" s="17" t="s">
        <v>246</v>
      </c>
      <c r="C1081" s="32">
        <v>1</v>
      </c>
      <c r="D1081" s="32">
        <v>73</v>
      </c>
      <c r="E1081" s="32">
        <v>74</v>
      </c>
      <c r="F1081" s="33">
        <v>6345564</v>
      </c>
      <c r="G1081" s="33">
        <v>380734</v>
      </c>
      <c r="H1081" s="34">
        <v>1.2726933837622106E-4</v>
      </c>
    </row>
    <row r="1082" spans="1:8">
      <c r="A1082" s="17" t="s">
        <v>119</v>
      </c>
      <c r="B1082" s="17" t="s">
        <v>250</v>
      </c>
      <c r="C1082" s="32">
        <v>92</v>
      </c>
      <c r="D1082" s="32">
        <v>1125</v>
      </c>
      <c r="E1082" s="32">
        <v>1217</v>
      </c>
      <c r="F1082" s="33">
        <v>18353278</v>
      </c>
      <c r="G1082" s="33">
        <v>1092822</v>
      </c>
      <c r="H1082" s="34">
        <v>3.6530158300277529E-4</v>
      </c>
    </row>
    <row r="1083" spans="1:8">
      <c r="A1083" s="17" t="s">
        <v>119</v>
      </c>
      <c r="B1083" s="17" t="s">
        <v>807</v>
      </c>
      <c r="C1083" s="32">
        <v>69</v>
      </c>
      <c r="D1083" s="32">
        <v>311</v>
      </c>
      <c r="E1083" s="32">
        <v>380</v>
      </c>
      <c r="F1083" s="33">
        <v>5567851</v>
      </c>
      <c r="G1083" s="33">
        <v>334071</v>
      </c>
      <c r="H1083" s="34">
        <v>1.1167112771825617E-4</v>
      </c>
    </row>
    <row r="1084" spans="1:8">
      <c r="A1084" s="17" t="s">
        <v>119</v>
      </c>
      <c r="B1084" s="17" t="s">
        <v>899</v>
      </c>
      <c r="C1084" s="32">
        <v>0</v>
      </c>
      <c r="D1084" s="32">
        <v>350</v>
      </c>
      <c r="E1084" s="32">
        <v>350</v>
      </c>
      <c r="F1084" s="33">
        <v>20581100</v>
      </c>
      <c r="G1084" s="33">
        <v>1234762</v>
      </c>
      <c r="H1084" s="34">
        <v>4.1274838283972395E-4</v>
      </c>
    </row>
    <row r="1085" spans="1:8">
      <c r="A1085" s="17" t="s">
        <v>119</v>
      </c>
      <c r="B1085" s="17" t="s">
        <v>251</v>
      </c>
      <c r="C1085" s="32">
        <v>47</v>
      </c>
      <c r="D1085" s="32">
        <v>183</v>
      </c>
      <c r="E1085" s="32">
        <v>230</v>
      </c>
      <c r="F1085" s="33">
        <v>13042545</v>
      </c>
      <c r="G1085" s="33">
        <v>782553</v>
      </c>
      <c r="H1085" s="34">
        <v>2.6158683635905098E-4</v>
      </c>
    </row>
    <row r="1086" spans="1:8">
      <c r="A1086" s="17" t="s">
        <v>119</v>
      </c>
      <c r="B1086" s="17" t="s">
        <v>853</v>
      </c>
      <c r="C1086" s="32">
        <v>405</v>
      </c>
      <c r="D1086" s="32">
        <v>3216</v>
      </c>
      <c r="E1086" s="32">
        <v>3621</v>
      </c>
      <c r="F1086" s="33">
        <v>109569295</v>
      </c>
      <c r="G1086" s="33">
        <v>6565680</v>
      </c>
      <c r="H1086" s="34">
        <v>2.1947337237808733E-3</v>
      </c>
    </row>
    <row r="1087" spans="1:8">
      <c r="A1087" s="17" t="s">
        <v>201</v>
      </c>
      <c r="B1087" s="17" t="s">
        <v>240</v>
      </c>
      <c r="C1087" s="32">
        <v>39</v>
      </c>
      <c r="D1087" s="32">
        <v>105</v>
      </c>
      <c r="E1087" s="32">
        <v>144</v>
      </c>
      <c r="F1087" s="33">
        <v>3363781</v>
      </c>
      <c r="G1087" s="33">
        <v>201827</v>
      </c>
      <c r="H1087" s="34">
        <v>6.7465445052077215E-5</v>
      </c>
    </row>
    <row r="1088" spans="1:8">
      <c r="A1088" s="17" t="s">
        <v>201</v>
      </c>
      <c r="B1088" s="17" t="s">
        <v>241</v>
      </c>
      <c r="C1088" s="32">
        <v>3</v>
      </c>
      <c r="D1088" s="32">
        <v>229</v>
      </c>
      <c r="E1088" s="32">
        <v>232</v>
      </c>
      <c r="F1088" s="33">
        <v>48458693</v>
      </c>
      <c r="G1088" s="33">
        <v>2907522</v>
      </c>
      <c r="H1088" s="34">
        <v>9.7190794952462087E-4</v>
      </c>
    </row>
    <row r="1089" spans="1:8">
      <c r="A1089" s="17" t="s">
        <v>201</v>
      </c>
      <c r="B1089" s="17" t="s">
        <v>898</v>
      </c>
      <c r="C1089" s="32">
        <v>50</v>
      </c>
      <c r="D1089" s="32">
        <v>1092</v>
      </c>
      <c r="E1089" s="32">
        <v>1142</v>
      </c>
      <c r="F1089" s="33">
        <v>55602462</v>
      </c>
      <c r="G1089" s="33">
        <v>3335848</v>
      </c>
      <c r="H1089" s="34">
        <v>1.1150860387662785E-3</v>
      </c>
    </row>
    <row r="1090" spans="1:8">
      <c r="A1090" s="17" t="s">
        <v>201</v>
      </c>
      <c r="B1090" s="17" t="s">
        <v>242</v>
      </c>
      <c r="C1090" s="32">
        <v>25</v>
      </c>
      <c r="D1090" s="32">
        <v>508</v>
      </c>
      <c r="E1090" s="32">
        <v>533</v>
      </c>
      <c r="F1090" s="33">
        <v>44566941</v>
      </c>
      <c r="G1090" s="33">
        <v>2674016</v>
      </c>
      <c r="H1090" s="34">
        <v>8.9385304997039697E-4</v>
      </c>
    </row>
    <row r="1091" spans="1:8">
      <c r="A1091" s="17" t="s">
        <v>201</v>
      </c>
      <c r="B1091" s="17" t="s">
        <v>243</v>
      </c>
      <c r="C1091" s="32">
        <v>0</v>
      </c>
      <c r="D1091" s="32">
        <v>115</v>
      </c>
      <c r="E1091" s="32">
        <v>115</v>
      </c>
      <c r="F1091" s="33">
        <v>44693789</v>
      </c>
      <c r="G1091" s="33">
        <v>2681627</v>
      </c>
      <c r="H1091" s="34">
        <v>8.9639720661094239E-4</v>
      </c>
    </row>
    <row r="1092" spans="1:8">
      <c r="A1092" s="17" t="s">
        <v>201</v>
      </c>
      <c r="B1092" s="17" t="s">
        <v>244</v>
      </c>
      <c r="C1092" s="32">
        <v>2</v>
      </c>
      <c r="D1092" s="32">
        <v>205</v>
      </c>
      <c r="E1092" s="32">
        <v>207</v>
      </c>
      <c r="F1092" s="33">
        <v>20524163</v>
      </c>
      <c r="G1092" s="33">
        <v>1231450</v>
      </c>
      <c r="H1092" s="34">
        <v>4.1164126855861943E-4</v>
      </c>
    </row>
    <row r="1093" spans="1:8">
      <c r="A1093" s="17" t="s">
        <v>201</v>
      </c>
      <c r="B1093" s="17" t="s">
        <v>245</v>
      </c>
      <c r="C1093" s="32">
        <v>164</v>
      </c>
      <c r="D1093" s="32">
        <v>2160</v>
      </c>
      <c r="E1093" s="32">
        <v>2324</v>
      </c>
      <c r="F1093" s="33">
        <v>133732877</v>
      </c>
      <c r="G1093" s="33">
        <v>8023973</v>
      </c>
      <c r="H1093" s="34">
        <v>2.6822026266597192E-3</v>
      </c>
    </row>
    <row r="1094" spans="1:8">
      <c r="A1094" s="17" t="s">
        <v>201</v>
      </c>
      <c r="B1094" s="17" t="s">
        <v>246</v>
      </c>
      <c r="C1094" s="32">
        <v>16</v>
      </c>
      <c r="D1094" s="32">
        <v>205</v>
      </c>
      <c r="E1094" s="32">
        <v>221</v>
      </c>
      <c r="F1094" s="33">
        <v>15112235</v>
      </c>
      <c r="G1094" s="33">
        <v>906734</v>
      </c>
      <c r="H1094" s="34">
        <v>3.030972707013937E-4</v>
      </c>
    </row>
    <row r="1095" spans="1:8">
      <c r="A1095" s="17" t="s">
        <v>201</v>
      </c>
      <c r="B1095" s="17" t="s">
        <v>250</v>
      </c>
      <c r="C1095" s="32">
        <v>142</v>
      </c>
      <c r="D1095" s="32">
        <v>3370</v>
      </c>
      <c r="E1095" s="32">
        <v>3512</v>
      </c>
      <c r="F1095" s="33">
        <v>78619382</v>
      </c>
      <c r="G1095" s="33">
        <v>4651810</v>
      </c>
      <c r="H1095" s="34">
        <v>1.5549774408166565E-3</v>
      </c>
    </row>
    <row r="1096" spans="1:8">
      <c r="A1096" s="17" t="s">
        <v>201</v>
      </c>
      <c r="B1096" s="17" t="s">
        <v>807</v>
      </c>
      <c r="C1096" s="32">
        <v>83</v>
      </c>
      <c r="D1096" s="32">
        <v>1108</v>
      </c>
      <c r="E1096" s="32">
        <v>1191</v>
      </c>
      <c r="F1096" s="33">
        <v>30291566</v>
      </c>
      <c r="G1096" s="33">
        <v>1817494</v>
      </c>
      <c r="H1096" s="34">
        <v>6.0754032705970966E-4</v>
      </c>
    </row>
    <row r="1097" spans="1:8">
      <c r="A1097" s="17" t="s">
        <v>201</v>
      </c>
      <c r="B1097" s="17" t="s">
        <v>899</v>
      </c>
      <c r="C1097" s="32">
        <v>33</v>
      </c>
      <c r="D1097" s="32">
        <v>569</v>
      </c>
      <c r="E1097" s="32">
        <v>602</v>
      </c>
      <c r="F1097" s="33">
        <v>64801852</v>
      </c>
      <c r="G1097" s="33">
        <v>3888111</v>
      </c>
      <c r="H1097" s="34">
        <v>1.2996929995831926E-3</v>
      </c>
    </row>
    <row r="1098" spans="1:8">
      <c r="A1098" s="17" t="s">
        <v>201</v>
      </c>
      <c r="B1098" s="17" t="s">
        <v>251</v>
      </c>
      <c r="C1098" s="32">
        <v>58</v>
      </c>
      <c r="D1098" s="32">
        <v>416</v>
      </c>
      <c r="E1098" s="32">
        <v>474</v>
      </c>
      <c r="F1098" s="33">
        <v>71747998</v>
      </c>
      <c r="G1098" s="33">
        <v>4304880</v>
      </c>
      <c r="H1098" s="34">
        <v>1.4390078884182302E-3</v>
      </c>
    </row>
    <row r="1099" spans="1:8">
      <c r="A1099" s="17" t="s">
        <v>201</v>
      </c>
      <c r="B1099" s="17" t="s">
        <v>853</v>
      </c>
      <c r="C1099" s="32">
        <v>615</v>
      </c>
      <c r="D1099" s="32">
        <v>10082</v>
      </c>
      <c r="E1099" s="32">
        <v>10697</v>
      </c>
      <c r="F1099" s="33">
        <v>611515740</v>
      </c>
      <c r="G1099" s="33">
        <v>36625293</v>
      </c>
      <c r="H1099" s="34">
        <v>1.2242869845995473E-2</v>
      </c>
    </row>
    <row r="1100" spans="1:8">
      <c r="A1100" s="17" t="s">
        <v>203</v>
      </c>
      <c r="B1100" s="17" t="s">
        <v>240</v>
      </c>
      <c r="C1100" s="32">
        <v>62</v>
      </c>
      <c r="D1100" s="32">
        <v>410</v>
      </c>
      <c r="E1100" s="32">
        <v>472</v>
      </c>
      <c r="F1100" s="33">
        <v>29541816</v>
      </c>
      <c r="G1100" s="33">
        <v>1772509</v>
      </c>
      <c r="H1100" s="34">
        <v>5.9250302756228023E-4</v>
      </c>
    </row>
    <row r="1101" spans="1:8">
      <c r="A1101" s="17" t="s">
        <v>203</v>
      </c>
      <c r="B1101" s="17" t="s">
        <v>241</v>
      </c>
      <c r="C1101" s="32">
        <v>3</v>
      </c>
      <c r="D1101" s="32">
        <v>279</v>
      </c>
      <c r="E1101" s="32">
        <v>282</v>
      </c>
      <c r="F1101" s="33">
        <v>142044872</v>
      </c>
      <c r="G1101" s="33">
        <v>8522692</v>
      </c>
      <c r="H1101" s="34">
        <v>2.8489112399321106E-3</v>
      </c>
    </row>
    <row r="1102" spans="1:8">
      <c r="A1102" s="17" t="s">
        <v>203</v>
      </c>
      <c r="B1102" s="17" t="s">
        <v>898</v>
      </c>
      <c r="C1102" s="32">
        <v>173</v>
      </c>
      <c r="D1102" s="32">
        <v>2193</v>
      </c>
      <c r="E1102" s="32">
        <v>2366</v>
      </c>
      <c r="F1102" s="33">
        <v>199752871</v>
      </c>
      <c r="G1102" s="33">
        <v>11985172</v>
      </c>
      <c r="H1102" s="34">
        <v>4.0063270177215851E-3</v>
      </c>
    </row>
    <row r="1103" spans="1:8">
      <c r="A1103" s="17" t="s">
        <v>203</v>
      </c>
      <c r="B1103" s="17" t="s">
        <v>242</v>
      </c>
      <c r="C1103" s="32">
        <v>141</v>
      </c>
      <c r="D1103" s="32">
        <v>675</v>
      </c>
      <c r="E1103" s="32">
        <v>816</v>
      </c>
      <c r="F1103" s="33">
        <v>143489869</v>
      </c>
      <c r="G1103" s="33">
        <v>8609392</v>
      </c>
      <c r="H1103" s="34">
        <v>2.8778927641385601E-3</v>
      </c>
    </row>
    <row r="1104" spans="1:8">
      <c r="A1104" s="17" t="s">
        <v>203</v>
      </c>
      <c r="B1104" s="17" t="s">
        <v>243</v>
      </c>
      <c r="C1104" s="32">
        <v>7</v>
      </c>
      <c r="D1104" s="32">
        <v>158</v>
      </c>
      <c r="E1104" s="32">
        <v>165</v>
      </c>
      <c r="F1104" s="33">
        <v>144707555</v>
      </c>
      <c r="G1104" s="33">
        <v>8682453</v>
      </c>
      <c r="H1104" s="34">
        <v>2.9023151302290722E-3</v>
      </c>
    </row>
    <row r="1105" spans="1:8">
      <c r="A1105" s="17" t="s">
        <v>203</v>
      </c>
      <c r="B1105" s="17" t="s">
        <v>244</v>
      </c>
      <c r="C1105" s="32">
        <v>25</v>
      </c>
      <c r="D1105" s="32">
        <v>195</v>
      </c>
      <c r="E1105" s="32">
        <v>220</v>
      </c>
      <c r="F1105" s="33">
        <v>26770456</v>
      </c>
      <c r="G1105" s="33">
        <v>1606227</v>
      </c>
      <c r="H1105" s="34">
        <v>5.3691933888757616E-4</v>
      </c>
    </row>
    <row r="1106" spans="1:8">
      <c r="A1106" s="17" t="s">
        <v>203</v>
      </c>
      <c r="B1106" s="17" t="s">
        <v>245</v>
      </c>
      <c r="C1106" s="32">
        <v>554</v>
      </c>
      <c r="D1106" s="32">
        <v>2783</v>
      </c>
      <c r="E1106" s="32">
        <v>3337</v>
      </c>
      <c r="F1106" s="33">
        <v>170452651</v>
      </c>
      <c r="G1106" s="33">
        <v>10227159</v>
      </c>
      <c r="H1106" s="34">
        <v>3.418669620780951E-3</v>
      </c>
    </row>
    <row r="1107" spans="1:8">
      <c r="A1107" s="17" t="s">
        <v>203</v>
      </c>
      <c r="B1107" s="17" t="s">
        <v>246</v>
      </c>
      <c r="C1107" s="32">
        <v>39</v>
      </c>
      <c r="D1107" s="32">
        <v>357</v>
      </c>
      <c r="E1107" s="32">
        <v>396</v>
      </c>
      <c r="F1107" s="33">
        <v>57109173</v>
      </c>
      <c r="G1107" s="33">
        <v>3426550</v>
      </c>
      <c r="H1107" s="34">
        <v>1.145405326062396E-3</v>
      </c>
    </row>
    <row r="1108" spans="1:8">
      <c r="A1108" s="17" t="s">
        <v>203</v>
      </c>
      <c r="B1108" s="17" t="s">
        <v>250</v>
      </c>
      <c r="C1108" s="32">
        <v>595</v>
      </c>
      <c r="D1108" s="32">
        <v>5852</v>
      </c>
      <c r="E1108" s="32">
        <v>6447</v>
      </c>
      <c r="F1108" s="33">
        <v>207476410</v>
      </c>
      <c r="G1108" s="33">
        <v>12159082</v>
      </c>
      <c r="H1108" s="34">
        <v>4.0644605456886399E-3</v>
      </c>
    </row>
    <row r="1109" spans="1:8">
      <c r="A1109" s="17" t="s">
        <v>203</v>
      </c>
      <c r="B1109" s="17" t="s">
        <v>807</v>
      </c>
      <c r="C1109" s="32">
        <v>419</v>
      </c>
      <c r="D1109" s="32">
        <v>2276</v>
      </c>
      <c r="E1109" s="32">
        <v>2695</v>
      </c>
      <c r="F1109" s="33">
        <v>103199949</v>
      </c>
      <c r="G1109" s="33">
        <v>6188980</v>
      </c>
      <c r="H1109" s="34">
        <v>2.0688128452506596E-3</v>
      </c>
    </row>
    <row r="1110" spans="1:8">
      <c r="A1110" s="17" t="s">
        <v>203</v>
      </c>
      <c r="B1110" s="17" t="s">
        <v>899</v>
      </c>
      <c r="C1110" s="32">
        <v>41</v>
      </c>
      <c r="D1110" s="32">
        <v>711</v>
      </c>
      <c r="E1110" s="32">
        <v>752</v>
      </c>
      <c r="F1110" s="33">
        <v>65117012</v>
      </c>
      <c r="G1110" s="33">
        <v>3907021</v>
      </c>
      <c r="H1110" s="34">
        <v>1.3060141140323733E-3</v>
      </c>
    </row>
    <row r="1111" spans="1:8">
      <c r="A1111" s="17" t="s">
        <v>203</v>
      </c>
      <c r="B1111" s="17" t="s">
        <v>251</v>
      </c>
      <c r="C1111" s="32">
        <v>96</v>
      </c>
      <c r="D1111" s="32">
        <v>615</v>
      </c>
      <c r="E1111" s="32">
        <v>711</v>
      </c>
      <c r="F1111" s="33">
        <v>67620977</v>
      </c>
      <c r="G1111" s="33">
        <v>4057259</v>
      </c>
      <c r="H1111" s="34">
        <v>1.3562347164975239E-3</v>
      </c>
    </row>
    <row r="1112" spans="1:8">
      <c r="A1112" s="17" t="s">
        <v>203</v>
      </c>
      <c r="B1112" s="17" t="s">
        <v>853</v>
      </c>
      <c r="C1112" s="32">
        <v>2155</v>
      </c>
      <c r="D1112" s="32">
        <v>16504</v>
      </c>
      <c r="E1112" s="32">
        <v>18659</v>
      </c>
      <c r="F1112" s="33">
        <v>1357283612</v>
      </c>
      <c r="G1112" s="33">
        <v>81144498</v>
      </c>
      <c r="H1112" s="34">
        <v>2.7124466355331001E-2</v>
      </c>
    </row>
    <row r="1113" spans="1:8">
      <c r="A1113" s="17" t="s">
        <v>205</v>
      </c>
      <c r="B1113" s="17" t="s">
        <v>240</v>
      </c>
      <c r="C1113" s="32" t="s">
        <v>234</v>
      </c>
      <c r="D1113" s="32" t="s">
        <v>234</v>
      </c>
      <c r="E1113" s="32" t="s">
        <v>234</v>
      </c>
      <c r="F1113" s="33" t="s">
        <v>234</v>
      </c>
      <c r="G1113" s="33" t="s">
        <v>234</v>
      </c>
      <c r="H1113" s="34" t="s">
        <v>234</v>
      </c>
    </row>
    <row r="1114" spans="1:8">
      <c r="A1114" s="17" t="s">
        <v>205</v>
      </c>
      <c r="B1114" s="17" t="s">
        <v>241</v>
      </c>
      <c r="C1114" s="32">
        <v>0</v>
      </c>
      <c r="D1114" s="32">
        <v>93</v>
      </c>
      <c r="E1114" s="32">
        <v>93</v>
      </c>
      <c r="F1114" s="33">
        <v>5960260</v>
      </c>
      <c r="G1114" s="33">
        <v>357616</v>
      </c>
      <c r="H1114" s="34">
        <v>1.1954160046843904E-4</v>
      </c>
    </row>
    <row r="1115" spans="1:8">
      <c r="A1115" s="17" t="s">
        <v>205</v>
      </c>
      <c r="B1115" s="17" t="s">
        <v>898</v>
      </c>
      <c r="C1115" s="32">
        <v>18</v>
      </c>
      <c r="D1115" s="32">
        <v>281</v>
      </c>
      <c r="E1115" s="32">
        <v>299</v>
      </c>
      <c r="F1115" s="33">
        <v>8415214</v>
      </c>
      <c r="G1115" s="33">
        <v>504913</v>
      </c>
      <c r="H1115" s="34">
        <v>1.6877910417129255E-4</v>
      </c>
    </row>
    <row r="1116" spans="1:8">
      <c r="A1116" s="17" t="s">
        <v>205</v>
      </c>
      <c r="B1116" s="17" t="s">
        <v>242</v>
      </c>
      <c r="C1116" s="32">
        <v>1</v>
      </c>
      <c r="D1116" s="32">
        <v>199</v>
      </c>
      <c r="E1116" s="32">
        <v>200</v>
      </c>
      <c r="F1116" s="33">
        <v>19509570</v>
      </c>
      <c r="G1116" s="33">
        <v>1170574</v>
      </c>
      <c r="H1116" s="34">
        <v>3.9129202671788334E-4</v>
      </c>
    </row>
    <row r="1117" spans="1:8">
      <c r="A1117" s="17" t="s">
        <v>205</v>
      </c>
      <c r="B1117" s="17" t="s">
        <v>243</v>
      </c>
      <c r="C1117" s="32">
        <v>0</v>
      </c>
      <c r="D1117" s="32">
        <v>58</v>
      </c>
      <c r="E1117" s="32">
        <v>58</v>
      </c>
      <c r="F1117" s="33">
        <v>5173391</v>
      </c>
      <c r="G1117" s="33">
        <v>310403</v>
      </c>
      <c r="H1117" s="34">
        <v>1.037595393108946E-4</v>
      </c>
    </row>
    <row r="1118" spans="1:8">
      <c r="A1118" s="17" t="s">
        <v>205</v>
      </c>
      <c r="B1118" s="17" t="s">
        <v>244</v>
      </c>
      <c r="C1118" s="32" t="s">
        <v>234</v>
      </c>
      <c r="D1118" s="32" t="s">
        <v>234</v>
      </c>
      <c r="E1118" s="32" t="s">
        <v>234</v>
      </c>
      <c r="F1118" s="33" t="s">
        <v>234</v>
      </c>
      <c r="G1118" s="33" t="s">
        <v>234</v>
      </c>
      <c r="H1118" s="34" t="s">
        <v>234</v>
      </c>
    </row>
    <row r="1119" spans="1:8">
      <c r="A1119" s="17" t="s">
        <v>205</v>
      </c>
      <c r="B1119" s="17" t="s">
        <v>245</v>
      </c>
      <c r="C1119" s="32">
        <v>96</v>
      </c>
      <c r="D1119" s="32">
        <v>670</v>
      </c>
      <c r="E1119" s="32">
        <v>766</v>
      </c>
      <c r="F1119" s="33">
        <v>22477825</v>
      </c>
      <c r="G1119" s="33">
        <v>1348670</v>
      </c>
      <c r="H1119" s="34">
        <v>4.5082482412355619E-4</v>
      </c>
    </row>
    <row r="1120" spans="1:8">
      <c r="A1120" s="17" t="s">
        <v>205</v>
      </c>
      <c r="B1120" s="17" t="s">
        <v>246</v>
      </c>
      <c r="C1120" s="32">
        <v>16</v>
      </c>
      <c r="D1120" s="32">
        <v>152</v>
      </c>
      <c r="E1120" s="32">
        <v>168</v>
      </c>
      <c r="F1120" s="33">
        <v>12102049</v>
      </c>
      <c r="G1120" s="33">
        <v>726123</v>
      </c>
      <c r="H1120" s="34">
        <v>2.4272377510218884E-4</v>
      </c>
    </row>
    <row r="1121" spans="1:8">
      <c r="A1121" s="17" t="s">
        <v>205</v>
      </c>
      <c r="B1121" s="17" t="s">
        <v>250</v>
      </c>
      <c r="C1121" s="32">
        <v>127</v>
      </c>
      <c r="D1121" s="32">
        <v>1045</v>
      </c>
      <c r="E1121" s="32">
        <v>1172</v>
      </c>
      <c r="F1121" s="33">
        <v>9316777</v>
      </c>
      <c r="G1121" s="33">
        <v>553231</v>
      </c>
      <c r="H1121" s="34">
        <v>1.849305376961741E-4</v>
      </c>
    </row>
    <row r="1122" spans="1:8">
      <c r="A1122" s="17" t="s">
        <v>205</v>
      </c>
      <c r="B1122" s="17" t="s">
        <v>807</v>
      </c>
      <c r="C1122" s="32">
        <v>50</v>
      </c>
      <c r="D1122" s="32">
        <v>305</v>
      </c>
      <c r="E1122" s="32">
        <v>355</v>
      </c>
      <c r="F1122" s="33">
        <v>3908505</v>
      </c>
      <c r="G1122" s="33">
        <v>234510</v>
      </c>
      <c r="H1122" s="34">
        <v>7.8390510284365462E-5</v>
      </c>
    </row>
    <row r="1123" spans="1:8">
      <c r="A1123" s="17" t="s">
        <v>205</v>
      </c>
      <c r="B1123" s="17" t="s">
        <v>899</v>
      </c>
      <c r="C1123" s="32">
        <v>7</v>
      </c>
      <c r="D1123" s="32">
        <v>299</v>
      </c>
      <c r="E1123" s="32">
        <v>306</v>
      </c>
      <c r="F1123" s="33">
        <v>6801056</v>
      </c>
      <c r="G1123" s="33">
        <v>408063</v>
      </c>
      <c r="H1123" s="34">
        <v>1.3640470256351126E-4</v>
      </c>
    </row>
    <row r="1124" spans="1:8">
      <c r="A1124" s="17" t="s">
        <v>205</v>
      </c>
      <c r="B1124" s="17" t="s">
        <v>251</v>
      </c>
      <c r="C1124" s="32">
        <v>14</v>
      </c>
      <c r="D1124" s="32">
        <v>206</v>
      </c>
      <c r="E1124" s="32">
        <v>220</v>
      </c>
      <c r="F1124" s="33">
        <v>10372857</v>
      </c>
      <c r="G1124" s="33">
        <v>622371</v>
      </c>
      <c r="H1124" s="34">
        <v>2.0804221686150193E-4</v>
      </c>
    </row>
    <row r="1125" spans="1:8">
      <c r="A1125" s="17" t="s">
        <v>205</v>
      </c>
      <c r="B1125" s="17" t="s">
        <v>853</v>
      </c>
      <c r="C1125" s="32">
        <v>344</v>
      </c>
      <c r="D1125" s="32">
        <v>3401</v>
      </c>
      <c r="E1125" s="32">
        <v>3745</v>
      </c>
      <c r="F1125" s="33">
        <v>105037264</v>
      </c>
      <c r="G1125" s="33">
        <v>6296460</v>
      </c>
      <c r="H1125" s="34">
        <v>2.1047405756048601E-3</v>
      </c>
    </row>
    <row r="1126" spans="1:8">
      <c r="A1126" s="17" t="s">
        <v>207</v>
      </c>
      <c r="B1126" s="17" t="s">
        <v>240</v>
      </c>
      <c r="C1126" s="32" t="s">
        <v>234</v>
      </c>
      <c r="D1126" s="32" t="s">
        <v>234</v>
      </c>
      <c r="E1126" s="32" t="s">
        <v>234</v>
      </c>
      <c r="F1126" s="33" t="s">
        <v>234</v>
      </c>
      <c r="G1126" s="33" t="s">
        <v>234</v>
      </c>
      <c r="H1126" s="34" t="s">
        <v>234</v>
      </c>
    </row>
    <row r="1127" spans="1:8">
      <c r="A1127" s="17" t="s">
        <v>207</v>
      </c>
      <c r="B1127" s="17" t="s">
        <v>241</v>
      </c>
      <c r="C1127" s="32">
        <v>0</v>
      </c>
      <c r="D1127" s="32">
        <v>66</v>
      </c>
      <c r="E1127" s="32">
        <v>66</v>
      </c>
      <c r="F1127" s="33">
        <v>1697985</v>
      </c>
      <c r="G1127" s="33">
        <v>101879</v>
      </c>
      <c r="H1127" s="34">
        <v>3.4055463721209623E-5</v>
      </c>
    </row>
    <row r="1128" spans="1:8">
      <c r="A1128" s="17" t="s">
        <v>207</v>
      </c>
      <c r="B1128" s="17" t="s">
        <v>898</v>
      </c>
      <c r="C1128" s="32">
        <v>43</v>
      </c>
      <c r="D1128" s="32">
        <v>204</v>
      </c>
      <c r="E1128" s="32">
        <v>247</v>
      </c>
      <c r="F1128" s="33">
        <v>3324440</v>
      </c>
      <c r="G1128" s="33">
        <v>199397</v>
      </c>
      <c r="H1128" s="34">
        <v>6.6653160117571193E-5</v>
      </c>
    </row>
    <row r="1129" spans="1:8">
      <c r="A1129" s="17" t="s">
        <v>207</v>
      </c>
      <c r="B1129" s="17" t="s">
        <v>242</v>
      </c>
      <c r="C1129" s="32">
        <v>0</v>
      </c>
      <c r="D1129" s="32">
        <v>96</v>
      </c>
      <c r="E1129" s="32">
        <v>96</v>
      </c>
      <c r="F1129" s="33">
        <v>5258254</v>
      </c>
      <c r="G1129" s="33">
        <v>315495</v>
      </c>
      <c r="H1129" s="34">
        <v>1.0546166066336566E-4</v>
      </c>
    </row>
    <row r="1130" spans="1:8">
      <c r="A1130" s="17" t="s">
        <v>207</v>
      </c>
      <c r="B1130" s="17" t="s">
        <v>243</v>
      </c>
      <c r="C1130" s="32" t="s">
        <v>234</v>
      </c>
      <c r="D1130" s="32" t="s">
        <v>234</v>
      </c>
      <c r="E1130" s="32" t="s">
        <v>234</v>
      </c>
      <c r="F1130" s="33" t="s">
        <v>234</v>
      </c>
      <c r="G1130" s="33" t="s">
        <v>234</v>
      </c>
      <c r="H1130" s="34" t="s">
        <v>234</v>
      </c>
    </row>
    <row r="1131" spans="1:8">
      <c r="A1131" s="17" t="s">
        <v>207</v>
      </c>
      <c r="B1131" s="17" t="s">
        <v>244</v>
      </c>
      <c r="C1131" s="32" t="s">
        <v>234</v>
      </c>
      <c r="D1131" s="32" t="s">
        <v>234</v>
      </c>
      <c r="E1131" s="32" t="s">
        <v>234</v>
      </c>
      <c r="F1131" s="33" t="s">
        <v>234</v>
      </c>
      <c r="G1131" s="33" t="s">
        <v>234</v>
      </c>
      <c r="H1131" s="34" t="s">
        <v>234</v>
      </c>
    </row>
    <row r="1132" spans="1:8">
      <c r="A1132" s="17" t="s">
        <v>207</v>
      </c>
      <c r="B1132" s="17" t="s">
        <v>245</v>
      </c>
      <c r="C1132" s="32">
        <v>45</v>
      </c>
      <c r="D1132" s="32">
        <v>262</v>
      </c>
      <c r="E1132" s="32">
        <v>307</v>
      </c>
      <c r="F1132" s="33">
        <v>5317957</v>
      </c>
      <c r="G1132" s="33">
        <v>319077</v>
      </c>
      <c r="H1132" s="34">
        <v>1.0665902882608195E-4</v>
      </c>
    </row>
    <row r="1133" spans="1:8">
      <c r="A1133" s="17" t="s">
        <v>207</v>
      </c>
      <c r="B1133" s="17" t="s">
        <v>246</v>
      </c>
      <c r="C1133" s="32" t="s">
        <v>234</v>
      </c>
      <c r="D1133" s="32" t="s">
        <v>234</v>
      </c>
      <c r="E1133" s="32" t="s">
        <v>234</v>
      </c>
      <c r="F1133" s="33" t="s">
        <v>234</v>
      </c>
      <c r="G1133" s="33" t="s">
        <v>234</v>
      </c>
      <c r="H1133" s="34" t="s">
        <v>234</v>
      </c>
    </row>
    <row r="1134" spans="1:8">
      <c r="A1134" s="17" t="s">
        <v>207</v>
      </c>
      <c r="B1134" s="17" t="s">
        <v>250</v>
      </c>
      <c r="C1134" s="32">
        <v>37</v>
      </c>
      <c r="D1134" s="32">
        <v>571</v>
      </c>
      <c r="E1134" s="32">
        <v>608</v>
      </c>
      <c r="F1134" s="33">
        <v>10177058</v>
      </c>
      <c r="G1134" s="33">
        <v>609687</v>
      </c>
      <c r="H1134" s="34">
        <v>2.0380229006756185E-4</v>
      </c>
    </row>
    <row r="1135" spans="1:8">
      <c r="A1135" s="17" t="s">
        <v>207</v>
      </c>
      <c r="B1135" s="17" t="s">
        <v>807</v>
      </c>
      <c r="C1135" s="32">
        <v>12</v>
      </c>
      <c r="D1135" s="32">
        <v>132</v>
      </c>
      <c r="E1135" s="32">
        <v>144</v>
      </c>
      <c r="F1135" s="33">
        <v>1456440</v>
      </c>
      <c r="G1135" s="33">
        <v>87364</v>
      </c>
      <c r="H1135" s="34">
        <v>2.9203481900487418E-5</v>
      </c>
    </row>
    <row r="1136" spans="1:8">
      <c r="A1136" s="17" t="s">
        <v>207</v>
      </c>
      <c r="B1136" s="17" t="s">
        <v>899</v>
      </c>
      <c r="C1136" s="32">
        <v>36</v>
      </c>
      <c r="D1136" s="32">
        <v>184</v>
      </c>
      <c r="E1136" s="32">
        <v>220</v>
      </c>
      <c r="F1136" s="33">
        <v>5580623</v>
      </c>
      <c r="G1136" s="33">
        <v>334837</v>
      </c>
      <c r="H1136" s="34">
        <v>1.1192718132312515E-4</v>
      </c>
    </row>
    <row r="1137" spans="1:8">
      <c r="A1137" s="17" t="s">
        <v>207</v>
      </c>
      <c r="B1137" s="17" t="s">
        <v>251</v>
      </c>
      <c r="C1137" s="32">
        <v>29</v>
      </c>
      <c r="D1137" s="32">
        <v>82</v>
      </c>
      <c r="E1137" s="32">
        <v>111</v>
      </c>
      <c r="F1137" s="33">
        <v>1436687</v>
      </c>
      <c r="G1137" s="33">
        <v>86201</v>
      </c>
      <c r="H1137" s="34">
        <v>2.8814721662285562E-5</v>
      </c>
    </row>
    <row r="1138" spans="1:8">
      <c r="A1138" s="17" t="s">
        <v>207</v>
      </c>
      <c r="B1138" s="17" t="s">
        <v>853</v>
      </c>
      <c r="C1138" s="32">
        <v>202</v>
      </c>
      <c r="D1138" s="32">
        <v>1690</v>
      </c>
      <c r="E1138" s="32">
        <v>1892</v>
      </c>
      <c r="F1138" s="33">
        <v>37570284</v>
      </c>
      <c r="G1138" s="33">
        <v>2253188</v>
      </c>
      <c r="H1138" s="34">
        <v>7.5318134444846206E-4</v>
      </c>
    </row>
    <row r="1139" spans="1:8">
      <c r="A1139" s="17" t="s">
        <v>209</v>
      </c>
      <c r="B1139" s="17" t="s">
        <v>240</v>
      </c>
      <c r="C1139" s="32">
        <v>12</v>
      </c>
      <c r="D1139" s="32">
        <v>74</v>
      </c>
      <c r="E1139" s="32">
        <v>86</v>
      </c>
      <c r="F1139" s="33">
        <v>1292762</v>
      </c>
      <c r="G1139" s="33">
        <v>77566</v>
      </c>
      <c r="H1139" s="34">
        <v>2.5928268818886577E-5</v>
      </c>
    </row>
    <row r="1140" spans="1:8">
      <c r="A1140" s="17" t="s">
        <v>209</v>
      </c>
      <c r="B1140" s="17" t="s">
        <v>241</v>
      </c>
      <c r="C1140" s="32">
        <v>0</v>
      </c>
      <c r="D1140" s="32">
        <v>68</v>
      </c>
      <c r="E1140" s="32">
        <v>68</v>
      </c>
      <c r="F1140" s="33">
        <v>8421935</v>
      </c>
      <c r="G1140" s="33">
        <v>505316</v>
      </c>
      <c r="H1140" s="34">
        <v>1.6891381644643902E-4</v>
      </c>
    </row>
    <row r="1141" spans="1:8">
      <c r="A1141" s="17" t="s">
        <v>209</v>
      </c>
      <c r="B1141" s="17" t="s">
        <v>898</v>
      </c>
      <c r="C1141" s="32">
        <v>53</v>
      </c>
      <c r="D1141" s="32">
        <v>408</v>
      </c>
      <c r="E1141" s="32">
        <v>461</v>
      </c>
      <c r="F1141" s="33">
        <v>17754845</v>
      </c>
      <c r="G1141" s="33">
        <v>1065291</v>
      </c>
      <c r="H1141" s="34">
        <v>3.5609869554109407E-4</v>
      </c>
    </row>
    <row r="1142" spans="1:8">
      <c r="A1142" s="17" t="s">
        <v>209</v>
      </c>
      <c r="B1142" s="17" t="s">
        <v>242</v>
      </c>
      <c r="C1142" s="32">
        <v>12</v>
      </c>
      <c r="D1142" s="32">
        <v>132</v>
      </c>
      <c r="E1142" s="32">
        <v>144</v>
      </c>
      <c r="F1142" s="33">
        <v>18391588</v>
      </c>
      <c r="G1142" s="33">
        <v>1103495</v>
      </c>
      <c r="H1142" s="34">
        <v>3.6886928551552542E-4</v>
      </c>
    </row>
    <row r="1143" spans="1:8">
      <c r="A1143" s="17" t="s">
        <v>209</v>
      </c>
      <c r="B1143" s="17" t="s">
        <v>243</v>
      </c>
      <c r="C1143" s="32">
        <v>0</v>
      </c>
      <c r="D1143" s="32">
        <v>73</v>
      </c>
      <c r="E1143" s="32">
        <v>73</v>
      </c>
      <c r="F1143" s="33">
        <v>42575188</v>
      </c>
      <c r="G1143" s="33">
        <v>2554511</v>
      </c>
      <c r="H1143" s="34">
        <v>8.5390567914811607E-4</v>
      </c>
    </row>
    <row r="1144" spans="1:8">
      <c r="A1144" s="17" t="s">
        <v>209</v>
      </c>
      <c r="B1144" s="17" t="s">
        <v>244</v>
      </c>
      <c r="C1144" s="32">
        <v>0</v>
      </c>
      <c r="D1144" s="32">
        <v>49</v>
      </c>
      <c r="E1144" s="32">
        <v>49</v>
      </c>
      <c r="F1144" s="33">
        <v>2982707</v>
      </c>
      <c r="G1144" s="33">
        <v>178962</v>
      </c>
      <c r="H1144" s="34">
        <v>5.9822278374101796E-5</v>
      </c>
    </row>
    <row r="1145" spans="1:8">
      <c r="A1145" s="17" t="s">
        <v>209</v>
      </c>
      <c r="B1145" s="17" t="s">
        <v>245</v>
      </c>
      <c r="C1145" s="32">
        <v>110</v>
      </c>
      <c r="D1145" s="32">
        <v>465</v>
      </c>
      <c r="E1145" s="32">
        <v>575</v>
      </c>
      <c r="F1145" s="33">
        <v>9173278</v>
      </c>
      <c r="G1145" s="33">
        <v>550397</v>
      </c>
      <c r="H1145" s="34">
        <v>1.8398320621288602E-4</v>
      </c>
    </row>
    <row r="1146" spans="1:8">
      <c r="A1146" s="17" t="s">
        <v>209</v>
      </c>
      <c r="B1146" s="17" t="s">
        <v>246</v>
      </c>
      <c r="C1146" s="32">
        <v>25</v>
      </c>
      <c r="D1146" s="32">
        <v>96</v>
      </c>
      <c r="E1146" s="32">
        <v>121</v>
      </c>
      <c r="F1146" s="33">
        <v>9917565</v>
      </c>
      <c r="G1146" s="33">
        <v>595054</v>
      </c>
      <c r="H1146" s="34">
        <v>1.9891086395783892E-4</v>
      </c>
    </row>
    <row r="1147" spans="1:8">
      <c r="A1147" s="17" t="s">
        <v>209</v>
      </c>
      <c r="B1147" s="17" t="s">
        <v>250</v>
      </c>
      <c r="C1147" s="32">
        <v>58</v>
      </c>
      <c r="D1147" s="32">
        <v>817</v>
      </c>
      <c r="E1147" s="32">
        <v>875</v>
      </c>
      <c r="F1147" s="33">
        <v>16404147</v>
      </c>
      <c r="G1147" s="33">
        <v>941675</v>
      </c>
      <c r="H1147" s="34">
        <v>3.147771258028649E-4</v>
      </c>
    </row>
    <row r="1148" spans="1:8">
      <c r="A1148" s="17" t="s">
        <v>209</v>
      </c>
      <c r="B1148" s="17" t="s">
        <v>807</v>
      </c>
      <c r="C1148" s="32">
        <v>36</v>
      </c>
      <c r="D1148" s="32">
        <v>358</v>
      </c>
      <c r="E1148" s="32">
        <v>394</v>
      </c>
      <c r="F1148" s="33">
        <v>5384156</v>
      </c>
      <c r="G1148" s="33">
        <v>323049</v>
      </c>
      <c r="H1148" s="34">
        <v>1.0798676370668193E-4</v>
      </c>
    </row>
    <row r="1149" spans="1:8">
      <c r="A1149" s="17" t="s">
        <v>209</v>
      </c>
      <c r="B1149" s="17" t="s">
        <v>899</v>
      </c>
      <c r="C1149" s="32">
        <v>31</v>
      </c>
      <c r="D1149" s="32">
        <v>172</v>
      </c>
      <c r="E1149" s="32">
        <v>203</v>
      </c>
      <c r="F1149" s="33">
        <v>9228427</v>
      </c>
      <c r="G1149" s="33">
        <v>553216</v>
      </c>
      <c r="H1149" s="34">
        <v>1.8492552359164011E-4</v>
      </c>
    </row>
    <row r="1150" spans="1:8">
      <c r="A1150" s="17" t="s">
        <v>209</v>
      </c>
      <c r="B1150" s="17" t="s">
        <v>251</v>
      </c>
      <c r="C1150" s="32">
        <v>24</v>
      </c>
      <c r="D1150" s="32">
        <v>140</v>
      </c>
      <c r="E1150" s="32">
        <v>164</v>
      </c>
      <c r="F1150" s="33">
        <v>21129559</v>
      </c>
      <c r="G1150" s="33">
        <v>1267774</v>
      </c>
      <c r="H1150" s="34">
        <v>4.2378342409812435E-4</v>
      </c>
    </row>
    <row r="1151" spans="1:8">
      <c r="A1151" s="17" t="s">
        <v>209</v>
      </c>
      <c r="B1151" s="17" t="s">
        <v>853</v>
      </c>
      <c r="C1151" s="32">
        <v>361</v>
      </c>
      <c r="D1151" s="32">
        <v>2852</v>
      </c>
      <c r="E1151" s="32">
        <v>3213</v>
      </c>
      <c r="F1151" s="33">
        <v>162656156</v>
      </c>
      <c r="G1151" s="33">
        <v>9716307</v>
      </c>
      <c r="H1151" s="34">
        <v>3.2479052654878346E-3</v>
      </c>
    </row>
    <row r="1152" spans="1:8">
      <c r="A1152" s="17" t="s">
        <v>211</v>
      </c>
      <c r="B1152" s="17" t="s">
        <v>240</v>
      </c>
      <c r="C1152" s="32" t="s">
        <v>234</v>
      </c>
      <c r="D1152" s="32" t="s">
        <v>234</v>
      </c>
      <c r="E1152" s="32" t="s">
        <v>234</v>
      </c>
      <c r="F1152" s="33" t="s">
        <v>234</v>
      </c>
      <c r="G1152" s="33" t="s">
        <v>234</v>
      </c>
      <c r="H1152" s="34" t="s">
        <v>234</v>
      </c>
    </row>
    <row r="1153" spans="1:8">
      <c r="A1153" s="17" t="s">
        <v>211</v>
      </c>
      <c r="B1153" s="17" t="s">
        <v>241</v>
      </c>
      <c r="C1153" s="32">
        <v>6</v>
      </c>
      <c r="D1153" s="32">
        <v>91</v>
      </c>
      <c r="E1153" s="32">
        <v>97</v>
      </c>
      <c r="F1153" s="33">
        <v>11064568</v>
      </c>
      <c r="G1153" s="33">
        <v>663874</v>
      </c>
      <c r="H1153" s="34">
        <v>2.2191557555977502E-4</v>
      </c>
    </row>
    <row r="1154" spans="1:8">
      <c r="A1154" s="17" t="s">
        <v>211</v>
      </c>
      <c r="B1154" s="17" t="s">
        <v>898</v>
      </c>
      <c r="C1154" s="32">
        <v>33</v>
      </c>
      <c r="D1154" s="32">
        <v>98</v>
      </c>
      <c r="E1154" s="32">
        <v>131</v>
      </c>
      <c r="F1154" s="33">
        <v>2458262</v>
      </c>
      <c r="G1154" s="33">
        <v>147496</v>
      </c>
      <c r="H1154" s="34">
        <v>4.9304024156337759E-5</v>
      </c>
    </row>
    <row r="1155" spans="1:8">
      <c r="A1155" s="17" t="s">
        <v>211</v>
      </c>
      <c r="B1155" s="17" t="s">
        <v>242</v>
      </c>
      <c r="C1155" s="32">
        <v>0</v>
      </c>
      <c r="D1155" s="32">
        <v>145</v>
      </c>
      <c r="E1155" s="32">
        <v>145</v>
      </c>
      <c r="F1155" s="33">
        <v>10715702</v>
      </c>
      <c r="G1155" s="33">
        <v>642942</v>
      </c>
      <c r="H1155" s="34">
        <v>2.1491855981941281E-4</v>
      </c>
    </row>
    <row r="1156" spans="1:8">
      <c r="A1156" s="17" t="s">
        <v>211</v>
      </c>
      <c r="B1156" s="17" t="s">
        <v>243</v>
      </c>
      <c r="C1156" s="32">
        <v>1</v>
      </c>
      <c r="D1156" s="32">
        <v>49</v>
      </c>
      <c r="E1156" s="32">
        <v>50</v>
      </c>
      <c r="F1156" s="33">
        <v>3133929</v>
      </c>
      <c r="G1156" s="33">
        <v>188036</v>
      </c>
      <c r="H1156" s="34">
        <v>6.285547734352882E-5</v>
      </c>
    </row>
    <row r="1157" spans="1:8">
      <c r="A1157" s="17" t="s">
        <v>211</v>
      </c>
      <c r="B1157" s="17" t="s">
        <v>244</v>
      </c>
      <c r="C1157" s="32" t="s">
        <v>234</v>
      </c>
      <c r="D1157" s="32" t="s">
        <v>234</v>
      </c>
      <c r="E1157" s="32" t="s">
        <v>234</v>
      </c>
      <c r="F1157" s="33" t="s">
        <v>234</v>
      </c>
      <c r="G1157" s="33" t="s">
        <v>234</v>
      </c>
      <c r="H1157" s="34" t="s">
        <v>234</v>
      </c>
    </row>
    <row r="1158" spans="1:8">
      <c r="A1158" s="17" t="s">
        <v>211</v>
      </c>
      <c r="B1158" s="17" t="s">
        <v>245</v>
      </c>
      <c r="C1158" s="32">
        <v>53</v>
      </c>
      <c r="D1158" s="32">
        <v>449</v>
      </c>
      <c r="E1158" s="32">
        <v>502</v>
      </c>
      <c r="F1158" s="33">
        <v>7886787</v>
      </c>
      <c r="G1158" s="33">
        <v>472637</v>
      </c>
      <c r="H1158" s="34">
        <v>1.5799008830869317E-4</v>
      </c>
    </row>
    <row r="1159" spans="1:8">
      <c r="A1159" s="17" t="s">
        <v>211</v>
      </c>
      <c r="B1159" s="17" t="s">
        <v>246</v>
      </c>
      <c r="C1159" s="32">
        <v>0</v>
      </c>
      <c r="D1159" s="32">
        <v>63</v>
      </c>
      <c r="E1159" s="32">
        <v>63</v>
      </c>
      <c r="F1159" s="33">
        <v>1755079</v>
      </c>
      <c r="G1159" s="33">
        <v>105305</v>
      </c>
      <c r="H1159" s="34">
        <v>3.5200685196772437E-5</v>
      </c>
    </row>
    <row r="1160" spans="1:8">
      <c r="A1160" s="17" t="s">
        <v>211</v>
      </c>
      <c r="B1160" s="17" t="s">
        <v>250</v>
      </c>
      <c r="C1160" s="32">
        <v>73</v>
      </c>
      <c r="D1160" s="32">
        <v>656</v>
      </c>
      <c r="E1160" s="32">
        <v>729</v>
      </c>
      <c r="F1160" s="33">
        <v>6681156</v>
      </c>
      <c r="G1160" s="33">
        <v>394253</v>
      </c>
      <c r="H1160" s="34">
        <v>1.3178838365588647E-4</v>
      </c>
    </row>
    <row r="1161" spans="1:8">
      <c r="A1161" s="17" t="s">
        <v>211</v>
      </c>
      <c r="B1161" s="17" t="s">
        <v>807</v>
      </c>
      <c r="C1161" s="32">
        <v>32</v>
      </c>
      <c r="D1161" s="32">
        <v>361</v>
      </c>
      <c r="E1161" s="32">
        <v>393</v>
      </c>
      <c r="F1161" s="33">
        <v>4218989</v>
      </c>
      <c r="G1161" s="33">
        <v>253116</v>
      </c>
      <c r="H1161" s="34">
        <v>8.4610005548323944E-5</v>
      </c>
    </row>
    <row r="1162" spans="1:8">
      <c r="A1162" s="17" t="s">
        <v>211</v>
      </c>
      <c r="B1162" s="17" t="s">
        <v>899</v>
      </c>
      <c r="C1162" s="32">
        <v>33</v>
      </c>
      <c r="D1162" s="32">
        <v>198</v>
      </c>
      <c r="E1162" s="32">
        <v>231</v>
      </c>
      <c r="F1162" s="33">
        <v>1572904</v>
      </c>
      <c r="G1162" s="33">
        <v>93823</v>
      </c>
      <c r="H1162" s="34">
        <v>3.136255531282257E-5</v>
      </c>
    </row>
    <row r="1163" spans="1:8">
      <c r="A1163" s="17" t="s">
        <v>211</v>
      </c>
      <c r="B1163" s="17" t="s">
        <v>251</v>
      </c>
      <c r="C1163" s="32">
        <v>1</v>
      </c>
      <c r="D1163" s="32">
        <v>62</v>
      </c>
      <c r="E1163" s="32">
        <v>63</v>
      </c>
      <c r="F1163" s="33">
        <v>6109395</v>
      </c>
      <c r="G1163" s="33">
        <v>366564</v>
      </c>
      <c r="H1163" s="34">
        <v>1.2253268095978057E-4</v>
      </c>
    </row>
    <row r="1164" spans="1:8">
      <c r="A1164" s="17" t="s">
        <v>211</v>
      </c>
      <c r="B1164" s="17" t="s">
        <v>853</v>
      </c>
      <c r="C1164" s="32">
        <v>233</v>
      </c>
      <c r="D1164" s="32">
        <v>2221</v>
      </c>
      <c r="E1164" s="32">
        <v>2454</v>
      </c>
      <c r="F1164" s="33">
        <v>55886714</v>
      </c>
      <c r="G1164" s="33">
        <v>3345442</v>
      </c>
      <c r="H1164" s="34">
        <v>1.1182930600262171E-3</v>
      </c>
    </row>
    <row r="1165" spans="1:8">
      <c r="A1165" s="17" t="s">
        <v>213</v>
      </c>
      <c r="B1165" s="17" t="s">
        <v>240</v>
      </c>
      <c r="C1165" s="32" t="s">
        <v>234</v>
      </c>
      <c r="D1165" s="32" t="s">
        <v>234</v>
      </c>
      <c r="E1165" s="32" t="s">
        <v>234</v>
      </c>
      <c r="F1165" s="33" t="s">
        <v>234</v>
      </c>
      <c r="G1165" s="33" t="s">
        <v>234</v>
      </c>
      <c r="H1165" s="34" t="s">
        <v>234</v>
      </c>
    </row>
    <row r="1166" spans="1:8">
      <c r="A1166" s="17" t="s">
        <v>213</v>
      </c>
      <c r="B1166" s="17" t="s">
        <v>241</v>
      </c>
      <c r="C1166" s="32">
        <v>0</v>
      </c>
      <c r="D1166" s="32">
        <v>99</v>
      </c>
      <c r="E1166" s="32">
        <v>99</v>
      </c>
      <c r="F1166" s="33">
        <v>76806631</v>
      </c>
      <c r="G1166" s="33">
        <v>4608398</v>
      </c>
      <c r="H1166" s="34">
        <v>1.5404659537480245E-3</v>
      </c>
    </row>
    <row r="1167" spans="1:8">
      <c r="A1167" s="17" t="s">
        <v>213</v>
      </c>
      <c r="B1167" s="17" t="s">
        <v>898</v>
      </c>
      <c r="C1167" s="32">
        <v>51</v>
      </c>
      <c r="D1167" s="32">
        <v>745</v>
      </c>
      <c r="E1167" s="32">
        <v>796</v>
      </c>
      <c r="F1167" s="33">
        <v>55422932</v>
      </c>
      <c r="G1167" s="33">
        <v>3325167</v>
      </c>
      <c r="H1167" s="34">
        <v>1.1115156620644436E-3</v>
      </c>
    </row>
    <row r="1168" spans="1:8">
      <c r="A1168" s="17" t="s">
        <v>213</v>
      </c>
      <c r="B1168" s="17" t="s">
        <v>242</v>
      </c>
      <c r="C1168" s="32">
        <v>70</v>
      </c>
      <c r="D1168" s="32">
        <v>436</v>
      </c>
      <c r="E1168" s="32">
        <v>506</v>
      </c>
      <c r="F1168" s="33">
        <v>55683815</v>
      </c>
      <c r="G1168" s="33">
        <v>3341029</v>
      </c>
      <c r="H1168" s="34">
        <v>1.1168179104723177E-3</v>
      </c>
    </row>
    <row r="1169" spans="1:8">
      <c r="A1169" s="17" t="s">
        <v>213</v>
      </c>
      <c r="B1169" s="17" t="s">
        <v>243</v>
      </c>
      <c r="C1169" s="32">
        <v>27</v>
      </c>
      <c r="D1169" s="32">
        <v>132</v>
      </c>
      <c r="E1169" s="32">
        <v>159</v>
      </c>
      <c r="F1169" s="33">
        <v>80114239</v>
      </c>
      <c r="G1169" s="33">
        <v>4806854</v>
      </c>
      <c r="H1169" s="34">
        <v>1.6068045623744969E-3</v>
      </c>
    </row>
    <row r="1170" spans="1:8">
      <c r="A1170" s="17" t="s">
        <v>213</v>
      </c>
      <c r="B1170" s="17" t="s">
        <v>244</v>
      </c>
      <c r="C1170" s="32" t="s">
        <v>234</v>
      </c>
      <c r="D1170" s="32" t="s">
        <v>234</v>
      </c>
      <c r="E1170" s="32" t="s">
        <v>234</v>
      </c>
      <c r="F1170" s="33" t="s">
        <v>234</v>
      </c>
      <c r="G1170" s="33" t="s">
        <v>234</v>
      </c>
      <c r="H1170" s="34" t="s">
        <v>234</v>
      </c>
    </row>
    <row r="1171" spans="1:8">
      <c r="A1171" s="17" t="s">
        <v>213</v>
      </c>
      <c r="B1171" s="17" t="s">
        <v>245</v>
      </c>
      <c r="C1171" s="32">
        <v>218</v>
      </c>
      <c r="D1171" s="32">
        <v>879</v>
      </c>
      <c r="E1171" s="32">
        <v>1097</v>
      </c>
      <c r="F1171" s="33">
        <v>41365357</v>
      </c>
      <c r="G1171" s="33">
        <v>2481922</v>
      </c>
      <c r="H1171" s="34">
        <v>8.2964109021360665E-4</v>
      </c>
    </row>
    <row r="1172" spans="1:8">
      <c r="A1172" s="17" t="s">
        <v>213</v>
      </c>
      <c r="B1172" s="17" t="s">
        <v>246</v>
      </c>
      <c r="C1172" s="32">
        <v>33</v>
      </c>
      <c r="D1172" s="32">
        <v>242</v>
      </c>
      <c r="E1172" s="32">
        <v>275</v>
      </c>
      <c r="F1172" s="33">
        <v>22553682</v>
      </c>
      <c r="G1172" s="33">
        <v>1353221</v>
      </c>
      <c r="H1172" s="34">
        <v>4.523461034391681E-4</v>
      </c>
    </row>
    <row r="1173" spans="1:8">
      <c r="A1173" s="17" t="s">
        <v>213</v>
      </c>
      <c r="B1173" s="17" t="s">
        <v>250</v>
      </c>
      <c r="C1173" s="32">
        <v>246</v>
      </c>
      <c r="D1173" s="32">
        <v>2020</v>
      </c>
      <c r="E1173" s="32">
        <v>2266</v>
      </c>
      <c r="F1173" s="33">
        <v>47084050</v>
      </c>
      <c r="G1173" s="33">
        <v>2758380</v>
      </c>
      <c r="H1173" s="34">
        <v>9.220537109640868E-4</v>
      </c>
    </row>
    <row r="1174" spans="1:8">
      <c r="A1174" s="17" t="s">
        <v>213</v>
      </c>
      <c r="B1174" s="17" t="s">
        <v>807</v>
      </c>
      <c r="C1174" s="32">
        <v>179</v>
      </c>
      <c r="D1174" s="32">
        <v>940</v>
      </c>
      <c r="E1174" s="32">
        <v>1119</v>
      </c>
      <c r="F1174" s="33">
        <v>49184190</v>
      </c>
      <c r="G1174" s="33">
        <v>2951051</v>
      </c>
      <c r="H1174" s="34">
        <v>9.8645854660861791E-4</v>
      </c>
    </row>
    <row r="1175" spans="1:8">
      <c r="A1175" s="17" t="s">
        <v>213</v>
      </c>
      <c r="B1175" s="17" t="s">
        <v>899</v>
      </c>
      <c r="C1175" s="32">
        <v>38</v>
      </c>
      <c r="D1175" s="32">
        <v>218</v>
      </c>
      <c r="E1175" s="32">
        <v>256</v>
      </c>
      <c r="F1175" s="33">
        <v>13337201</v>
      </c>
      <c r="G1175" s="33">
        <v>800232</v>
      </c>
      <c r="H1175" s="34">
        <v>2.6749645996280904E-4</v>
      </c>
    </row>
    <row r="1176" spans="1:8">
      <c r="A1176" s="17" t="s">
        <v>213</v>
      </c>
      <c r="B1176" s="17" t="s">
        <v>251</v>
      </c>
      <c r="C1176" s="32">
        <v>40</v>
      </c>
      <c r="D1176" s="32">
        <v>207</v>
      </c>
      <c r="E1176" s="32">
        <v>247</v>
      </c>
      <c r="F1176" s="33">
        <v>28658186</v>
      </c>
      <c r="G1176" s="33">
        <v>1719491</v>
      </c>
      <c r="H1176" s="34">
        <v>5.7478050795008249E-4</v>
      </c>
    </row>
    <row r="1177" spans="1:8">
      <c r="A1177" s="17" t="s">
        <v>213</v>
      </c>
      <c r="B1177" s="17" t="s">
        <v>853</v>
      </c>
      <c r="C1177" s="32">
        <v>983</v>
      </c>
      <c r="D1177" s="32">
        <v>6039</v>
      </c>
      <c r="E1177" s="32">
        <v>7022</v>
      </c>
      <c r="F1177" s="33">
        <v>478579874</v>
      </c>
      <c r="G1177" s="33">
        <v>28647921</v>
      </c>
      <c r="H1177" s="34">
        <v>9.5762447050283112E-3</v>
      </c>
    </row>
    <row r="1178" spans="1:8">
      <c r="A1178" s="17" t="s">
        <v>215</v>
      </c>
      <c r="B1178" s="17" t="s">
        <v>240</v>
      </c>
      <c r="C1178" s="32">
        <v>37</v>
      </c>
      <c r="D1178" s="32">
        <v>83</v>
      </c>
      <c r="E1178" s="32">
        <v>120</v>
      </c>
      <c r="F1178" s="33">
        <v>1315185</v>
      </c>
      <c r="G1178" s="33">
        <v>78911</v>
      </c>
      <c r="H1178" s="34">
        <v>2.6377866858767485E-5</v>
      </c>
    </row>
    <row r="1179" spans="1:8">
      <c r="A1179" s="17" t="s">
        <v>215</v>
      </c>
      <c r="B1179" s="17" t="s">
        <v>241</v>
      </c>
      <c r="C1179" s="32">
        <v>3</v>
      </c>
      <c r="D1179" s="32">
        <v>107</v>
      </c>
      <c r="E1179" s="32">
        <v>110</v>
      </c>
      <c r="F1179" s="33">
        <v>23521863</v>
      </c>
      <c r="G1179" s="33">
        <v>1411312</v>
      </c>
      <c r="H1179" s="34">
        <v>4.7176439320476053E-4</v>
      </c>
    </row>
    <row r="1180" spans="1:8">
      <c r="A1180" s="17" t="s">
        <v>215</v>
      </c>
      <c r="B1180" s="17" t="s">
        <v>898</v>
      </c>
      <c r="C1180" s="32">
        <v>85</v>
      </c>
      <c r="D1180" s="32">
        <v>974</v>
      </c>
      <c r="E1180" s="32">
        <v>1059</v>
      </c>
      <c r="F1180" s="33">
        <v>56546594</v>
      </c>
      <c r="G1180" s="33">
        <v>3392796</v>
      </c>
      <c r="H1180" s="34">
        <v>1.134122253766381E-3</v>
      </c>
    </row>
    <row r="1181" spans="1:8">
      <c r="A1181" s="17" t="s">
        <v>215</v>
      </c>
      <c r="B1181" s="17" t="s">
        <v>242</v>
      </c>
      <c r="C1181" s="32">
        <v>30</v>
      </c>
      <c r="D1181" s="32">
        <v>405</v>
      </c>
      <c r="E1181" s="32">
        <v>435</v>
      </c>
      <c r="F1181" s="33">
        <v>65794735</v>
      </c>
      <c r="G1181" s="33">
        <v>3947684</v>
      </c>
      <c r="H1181" s="34">
        <v>1.3196066828767429E-3</v>
      </c>
    </row>
    <row r="1182" spans="1:8">
      <c r="A1182" s="17" t="s">
        <v>215</v>
      </c>
      <c r="B1182" s="17" t="s">
        <v>243</v>
      </c>
      <c r="C1182" s="32">
        <v>19</v>
      </c>
      <c r="D1182" s="32">
        <v>91</v>
      </c>
      <c r="E1182" s="32">
        <v>110</v>
      </c>
      <c r="F1182" s="33">
        <v>53286509</v>
      </c>
      <c r="G1182" s="33">
        <v>3197191</v>
      </c>
      <c r="H1182" s="34">
        <v>1.0687366592750018E-3</v>
      </c>
    </row>
    <row r="1183" spans="1:8">
      <c r="A1183" s="17" t="s">
        <v>215</v>
      </c>
      <c r="B1183" s="17" t="s">
        <v>244</v>
      </c>
      <c r="C1183" s="32">
        <v>58</v>
      </c>
      <c r="D1183" s="32">
        <v>86</v>
      </c>
      <c r="E1183" s="32">
        <v>144</v>
      </c>
      <c r="F1183" s="33">
        <v>8777294</v>
      </c>
      <c r="G1183" s="33">
        <v>526638</v>
      </c>
      <c r="H1183" s="34">
        <v>1.7604119890468492E-4</v>
      </c>
    </row>
    <row r="1184" spans="1:8">
      <c r="A1184" s="17" t="s">
        <v>215</v>
      </c>
      <c r="B1184" s="17" t="s">
        <v>245</v>
      </c>
      <c r="C1184" s="32">
        <v>306</v>
      </c>
      <c r="D1184" s="32">
        <v>1654</v>
      </c>
      <c r="E1184" s="32">
        <v>1960</v>
      </c>
      <c r="F1184" s="33">
        <v>76833483</v>
      </c>
      <c r="G1184" s="33">
        <v>4610009</v>
      </c>
      <c r="H1184" s="34">
        <v>1.5410044685749747E-3</v>
      </c>
    </row>
    <row r="1185" spans="1:8">
      <c r="A1185" s="17" t="s">
        <v>215</v>
      </c>
      <c r="B1185" s="17" t="s">
        <v>246</v>
      </c>
      <c r="C1185" s="32">
        <v>21</v>
      </c>
      <c r="D1185" s="32">
        <v>221</v>
      </c>
      <c r="E1185" s="32">
        <v>242</v>
      </c>
      <c r="F1185" s="33">
        <v>35042322</v>
      </c>
      <c r="G1185" s="33">
        <v>2102539</v>
      </c>
      <c r="H1185" s="34">
        <v>7.0282335551908009E-4</v>
      </c>
    </row>
    <row r="1186" spans="1:8">
      <c r="A1186" s="17" t="s">
        <v>215</v>
      </c>
      <c r="B1186" s="17" t="s">
        <v>250</v>
      </c>
      <c r="C1186" s="32">
        <v>267</v>
      </c>
      <c r="D1186" s="32">
        <v>3039</v>
      </c>
      <c r="E1186" s="32">
        <v>3306</v>
      </c>
      <c r="F1186" s="33">
        <v>95288112</v>
      </c>
      <c r="G1186" s="33">
        <v>5693265</v>
      </c>
      <c r="H1186" s="34">
        <v>1.9031083899796082E-3</v>
      </c>
    </row>
    <row r="1187" spans="1:8">
      <c r="A1187" s="17" t="s">
        <v>215</v>
      </c>
      <c r="B1187" s="17" t="s">
        <v>807</v>
      </c>
      <c r="C1187" s="32">
        <v>169</v>
      </c>
      <c r="D1187" s="32">
        <v>1301</v>
      </c>
      <c r="E1187" s="32">
        <v>1470</v>
      </c>
      <c r="F1187" s="33">
        <v>24957916</v>
      </c>
      <c r="G1187" s="33">
        <v>1497475</v>
      </c>
      <c r="H1187" s="34">
        <v>5.0056641246889327E-4</v>
      </c>
    </row>
    <row r="1188" spans="1:8">
      <c r="A1188" s="17" t="s">
        <v>215</v>
      </c>
      <c r="B1188" s="17" t="s">
        <v>899</v>
      </c>
      <c r="C1188" s="32">
        <v>3</v>
      </c>
      <c r="D1188" s="32">
        <v>368</v>
      </c>
      <c r="E1188" s="32">
        <v>371</v>
      </c>
      <c r="F1188" s="33">
        <v>28938797</v>
      </c>
      <c r="G1188" s="33">
        <v>1736328</v>
      </c>
      <c r="H1188" s="34">
        <v>5.8040867315266602E-4</v>
      </c>
    </row>
    <row r="1189" spans="1:8">
      <c r="A1189" s="17" t="s">
        <v>215</v>
      </c>
      <c r="B1189" s="17" t="s">
        <v>251</v>
      </c>
      <c r="C1189" s="32">
        <v>68</v>
      </c>
      <c r="D1189" s="32">
        <v>243</v>
      </c>
      <c r="E1189" s="32">
        <v>311</v>
      </c>
      <c r="F1189" s="33">
        <v>23384926</v>
      </c>
      <c r="G1189" s="33">
        <v>1403096</v>
      </c>
      <c r="H1189" s="34">
        <v>4.6901800101467757E-4</v>
      </c>
    </row>
    <row r="1190" spans="1:8">
      <c r="A1190" s="17" t="s">
        <v>215</v>
      </c>
      <c r="B1190" s="17" t="s">
        <v>853</v>
      </c>
      <c r="C1190" s="32">
        <v>1066</v>
      </c>
      <c r="D1190" s="32">
        <v>8572</v>
      </c>
      <c r="E1190" s="32">
        <v>9638</v>
      </c>
      <c r="F1190" s="33">
        <v>493687734</v>
      </c>
      <c r="G1190" s="33">
        <v>29597243</v>
      </c>
      <c r="H1190" s="34">
        <v>9.8935780213226035E-3</v>
      </c>
    </row>
    <row r="1191" spans="1:8">
      <c r="A1191" s="17" t="s">
        <v>217</v>
      </c>
      <c r="B1191" s="17" t="s">
        <v>240</v>
      </c>
      <c r="C1191" s="32">
        <v>1</v>
      </c>
      <c r="D1191" s="32">
        <v>39</v>
      </c>
      <c r="E1191" s="32">
        <v>40</v>
      </c>
      <c r="F1191" s="33">
        <v>794811</v>
      </c>
      <c r="G1191" s="33">
        <v>47689</v>
      </c>
      <c r="H1191" s="34">
        <v>1.5941175408089653E-5</v>
      </c>
    </row>
    <row r="1192" spans="1:8">
      <c r="A1192" s="17" t="s">
        <v>217</v>
      </c>
      <c r="B1192" s="17" t="s">
        <v>241</v>
      </c>
      <c r="C1192" s="32">
        <v>13</v>
      </c>
      <c r="D1192" s="32">
        <v>108</v>
      </c>
      <c r="E1192" s="32">
        <v>121</v>
      </c>
      <c r="F1192" s="33">
        <v>22964571</v>
      </c>
      <c r="G1192" s="33">
        <v>1377874</v>
      </c>
      <c r="H1192" s="34">
        <v>4.6058695137759489E-4</v>
      </c>
    </row>
    <row r="1193" spans="1:8">
      <c r="A1193" s="17" t="s">
        <v>217</v>
      </c>
      <c r="B1193" s="17" t="s">
        <v>898</v>
      </c>
      <c r="C1193" s="32">
        <v>16</v>
      </c>
      <c r="D1193" s="32">
        <v>536</v>
      </c>
      <c r="E1193" s="32">
        <v>552</v>
      </c>
      <c r="F1193" s="33">
        <v>17075094</v>
      </c>
      <c r="G1193" s="33">
        <v>1023434</v>
      </c>
      <c r="H1193" s="34">
        <v>3.4210700397581888E-4</v>
      </c>
    </row>
    <row r="1194" spans="1:8">
      <c r="A1194" s="17" t="s">
        <v>217</v>
      </c>
      <c r="B1194" s="17" t="s">
        <v>242</v>
      </c>
      <c r="C1194" s="32">
        <v>24</v>
      </c>
      <c r="D1194" s="32">
        <v>314</v>
      </c>
      <c r="E1194" s="32">
        <v>338</v>
      </c>
      <c r="F1194" s="33">
        <v>31420058</v>
      </c>
      <c r="G1194" s="33">
        <v>1885204</v>
      </c>
      <c r="H1194" s="34">
        <v>6.3017399492613067E-4</v>
      </c>
    </row>
    <row r="1195" spans="1:8">
      <c r="A1195" s="17" t="s">
        <v>217</v>
      </c>
      <c r="B1195" s="17" t="s">
        <v>243</v>
      </c>
      <c r="C1195" s="32">
        <v>16</v>
      </c>
      <c r="D1195" s="32">
        <v>123</v>
      </c>
      <c r="E1195" s="32">
        <v>139</v>
      </c>
      <c r="F1195" s="33">
        <v>34160268</v>
      </c>
      <c r="G1195" s="33">
        <v>2049616</v>
      </c>
      <c r="H1195" s="34">
        <v>6.8513259190226426E-4</v>
      </c>
    </row>
    <row r="1196" spans="1:8">
      <c r="A1196" s="17" t="s">
        <v>217</v>
      </c>
      <c r="B1196" s="17" t="s">
        <v>244</v>
      </c>
      <c r="C1196" s="32">
        <v>24</v>
      </c>
      <c r="D1196" s="32">
        <v>82</v>
      </c>
      <c r="E1196" s="32">
        <v>106</v>
      </c>
      <c r="F1196" s="33">
        <v>18039040</v>
      </c>
      <c r="G1196" s="33">
        <v>1082342</v>
      </c>
      <c r="H1196" s="34">
        <v>3.6179839530169582E-4</v>
      </c>
    </row>
    <row r="1197" spans="1:8">
      <c r="A1197" s="17" t="s">
        <v>217</v>
      </c>
      <c r="B1197" s="17" t="s">
        <v>245</v>
      </c>
      <c r="C1197" s="32">
        <v>182</v>
      </c>
      <c r="D1197" s="32">
        <v>1454</v>
      </c>
      <c r="E1197" s="32">
        <v>1636</v>
      </c>
      <c r="F1197" s="33">
        <v>44250646</v>
      </c>
      <c r="G1197" s="33">
        <v>2654811</v>
      </c>
      <c r="H1197" s="34">
        <v>8.8743332479871459E-4</v>
      </c>
    </row>
    <row r="1198" spans="1:8">
      <c r="A1198" s="17" t="s">
        <v>217</v>
      </c>
      <c r="B1198" s="17" t="s">
        <v>246</v>
      </c>
      <c r="C1198" s="32">
        <v>13</v>
      </c>
      <c r="D1198" s="32">
        <v>96</v>
      </c>
      <c r="E1198" s="32">
        <v>109</v>
      </c>
      <c r="F1198" s="33">
        <v>4334905</v>
      </c>
      <c r="G1198" s="33">
        <v>260094</v>
      </c>
      <c r="H1198" s="34">
        <v>8.694256697753508E-5</v>
      </c>
    </row>
    <row r="1199" spans="1:8">
      <c r="A1199" s="17" t="s">
        <v>217</v>
      </c>
      <c r="B1199" s="17" t="s">
        <v>250</v>
      </c>
      <c r="C1199" s="32">
        <v>177</v>
      </c>
      <c r="D1199" s="32">
        <v>2305</v>
      </c>
      <c r="E1199" s="32">
        <v>2482</v>
      </c>
      <c r="F1199" s="33">
        <v>64810886</v>
      </c>
      <c r="G1199" s="33">
        <v>3844240</v>
      </c>
      <c r="H1199" s="34">
        <v>1.2850280809158206E-3</v>
      </c>
    </row>
    <row r="1200" spans="1:8">
      <c r="A1200" s="17" t="s">
        <v>217</v>
      </c>
      <c r="B1200" s="17" t="s">
        <v>807</v>
      </c>
      <c r="C1200" s="32">
        <v>99</v>
      </c>
      <c r="D1200" s="32">
        <v>774</v>
      </c>
      <c r="E1200" s="32">
        <v>873</v>
      </c>
      <c r="F1200" s="33">
        <v>14488458</v>
      </c>
      <c r="G1200" s="33">
        <v>869308</v>
      </c>
      <c r="H1200" s="34">
        <v>2.9058674561545849E-4</v>
      </c>
    </row>
    <row r="1201" spans="1:8">
      <c r="A1201" s="17" t="s">
        <v>217</v>
      </c>
      <c r="B1201" s="17" t="s">
        <v>899</v>
      </c>
      <c r="C1201" s="32">
        <v>7</v>
      </c>
      <c r="D1201" s="32">
        <v>207</v>
      </c>
      <c r="E1201" s="32">
        <v>214</v>
      </c>
      <c r="F1201" s="33">
        <v>7578624</v>
      </c>
      <c r="G1201" s="33">
        <v>454718</v>
      </c>
      <c r="H1201" s="34">
        <v>1.5200023903239136E-4</v>
      </c>
    </row>
    <row r="1202" spans="1:8">
      <c r="A1202" s="17" t="s">
        <v>217</v>
      </c>
      <c r="B1202" s="17" t="s">
        <v>251</v>
      </c>
      <c r="C1202" s="32">
        <v>28</v>
      </c>
      <c r="D1202" s="32">
        <v>273</v>
      </c>
      <c r="E1202" s="32">
        <v>301</v>
      </c>
      <c r="F1202" s="33">
        <v>24896037</v>
      </c>
      <c r="G1202" s="33">
        <v>1493762</v>
      </c>
      <c r="H1202" s="34">
        <v>4.9932525445991354E-4</v>
      </c>
    </row>
    <row r="1203" spans="1:8">
      <c r="A1203" s="17" t="s">
        <v>217</v>
      </c>
      <c r="B1203" s="17" t="s">
        <v>853</v>
      </c>
      <c r="C1203" s="32">
        <v>600</v>
      </c>
      <c r="D1203" s="32">
        <v>6311</v>
      </c>
      <c r="E1203" s="32">
        <v>6911</v>
      </c>
      <c r="F1203" s="33">
        <v>284813399</v>
      </c>
      <c r="G1203" s="33">
        <v>17043092</v>
      </c>
      <c r="H1203" s="34">
        <v>5.6970563246914281E-3</v>
      </c>
    </row>
    <row r="1204" spans="1:8">
      <c r="A1204" s="17" t="s">
        <v>219</v>
      </c>
      <c r="B1204" s="17" t="s">
        <v>240</v>
      </c>
      <c r="C1204" s="32" t="s">
        <v>234</v>
      </c>
      <c r="D1204" s="32" t="s">
        <v>234</v>
      </c>
      <c r="E1204" s="32" t="s">
        <v>234</v>
      </c>
      <c r="F1204" s="33" t="s">
        <v>234</v>
      </c>
      <c r="G1204" s="33" t="s">
        <v>234</v>
      </c>
      <c r="H1204" s="34" t="s">
        <v>234</v>
      </c>
    </row>
    <row r="1205" spans="1:8">
      <c r="A1205" s="17" t="s">
        <v>219</v>
      </c>
      <c r="B1205" s="17" t="s">
        <v>241</v>
      </c>
      <c r="C1205" s="32">
        <v>0</v>
      </c>
      <c r="D1205" s="32">
        <v>84</v>
      </c>
      <c r="E1205" s="32">
        <v>84</v>
      </c>
      <c r="F1205" s="33">
        <v>7258713</v>
      </c>
      <c r="G1205" s="33">
        <v>435523</v>
      </c>
      <c r="H1205" s="34">
        <v>1.4558385659706495E-4</v>
      </c>
    </row>
    <row r="1206" spans="1:8">
      <c r="A1206" s="17" t="s">
        <v>219</v>
      </c>
      <c r="B1206" s="17" t="s">
        <v>898</v>
      </c>
      <c r="C1206" s="32">
        <v>16</v>
      </c>
      <c r="D1206" s="32">
        <v>84</v>
      </c>
      <c r="E1206" s="32">
        <v>100</v>
      </c>
      <c r="F1206" s="33">
        <v>1989137</v>
      </c>
      <c r="G1206" s="33">
        <v>119348</v>
      </c>
      <c r="H1206" s="34">
        <v>3.9894889861491833E-5</v>
      </c>
    </row>
    <row r="1207" spans="1:8">
      <c r="A1207" s="17" t="s">
        <v>219</v>
      </c>
      <c r="B1207" s="17" t="s">
        <v>242</v>
      </c>
      <c r="C1207" s="32">
        <v>13</v>
      </c>
      <c r="D1207" s="32">
        <v>94</v>
      </c>
      <c r="E1207" s="32">
        <v>107</v>
      </c>
      <c r="F1207" s="33">
        <v>7231537</v>
      </c>
      <c r="G1207" s="33">
        <v>433892</v>
      </c>
      <c r="H1207" s="34">
        <v>1.4503865629740266E-4</v>
      </c>
    </row>
    <row r="1208" spans="1:8">
      <c r="A1208" s="17" t="s">
        <v>219</v>
      </c>
      <c r="B1208" s="17" t="s">
        <v>243</v>
      </c>
      <c r="C1208" s="32">
        <v>0</v>
      </c>
      <c r="D1208" s="32">
        <v>63</v>
      </c>
      <c r="E1208" s="32">
        <v>63</v>
      </c>
      <c r="F1208" s="33">
        <v>2485282</v>
      </c>
      <c r="G1208" s="33">
        <v>149117</v>
      </c>
      <c r="H1208" s="34">
        <v>4.9845881719644042E-5</v>
      </c>
    </row>
    <row r="1209" spans="1:8">
      <c r="A1209" s="17" t="s">
        <v>219</v>
      </c>
      <c r="B1209" s="17" t="s">
        <v>244</v>
      </c>
      <c r="C1209" s="32" t="s">
        <v>234</v>
      </c>
      <c r="D1209" s="32" t="s">
        <v>234</v>
      </c>
      <c r="E1209" s="32" t="s">
        <v>234</v>
      </c>
      <c r="F1209" s="33" t="s">
        <v>234</v>
      </c>
      <c r="G1209" s="33" t="s">
        <v>234</v>
      </c>
      <c r="H1209" s="34" t="s">
        <v>234</v>
      </c>
    </row>
    <row r="1210" spans="1:8">
      <c r="A1210" s="17" t="s">
        <v>219</v>
      </c>
      <c r="B1210" s="17" t="s">
        <v>245</v>
      </c>
      <c r="C1210" s="32">
        <v>52</v>
      </c>
      <c r="D1210" s="32">
        <v>533</v>
      </c>
      <c r="E1210" s="32">
        <v>585</v>
      </c>
      <c r="F1210" s="33">
        <v>13709612</v>
      </c>
      <c r="G1210" s="33">
        <v>822577</v>
      </c>
      <c r="H1210" s="34">
        <v>2.7496580435027286E-4</v>
      </c>
    </row>
    <row r="1211" spans="1:8">
      <c r="A1211" s="17" t="s">
        <v>219</v>
      </c>
      <c r="B1211" s="17" t="s">
        <v>246</v>
      </c>
      <c r="C1211" s="32" t="s">
        <v>234</v>
      </c>
      <c r="D1211" s="32" t="s">
        <v>234</v>
      </c>
      <c r="E1211" s="32" t="s">
        <v>234</v>
      </c>
      <c r="F1211" s="33" t="s">
        <v>234</v>
      </c>
      <c r="G1211" s="33" t="s">
        <v>234</v>
      </c>
      <c r="H1211" s="34" t="s">
        <v>234</v>
      </c>
    </row>
    <row r="1212" spans="1:8">
      <c r="A1212" s="17" t="s">
        <v>219</v>
      </c>
      <c r="B1212" s="17" t="s">
        <v>250</v>
      </c>
      <c r="C1212" s="32">
        <v>77</v>
      </c>
      <c r="D1212" s="32">
        <v>621</v>
      </c>
      <c r="E1212" s="32">
        <v>698</v>
      </c>
      <c r="F1212" s="33">
        <v>6603101</v>
      </c>
      <c r="G1212" s="33">
        <v>387852</v>
      </c>
      <c r="H1212" s="34">
        <v>1.2964869811441608E-4</v>
      </c>
    </row>
    <row r="1213" spans="1:8">
      <c r="A1213" s="17" t="s">
        <v>219</v>
      </c>
      <c r="B1213" s="17" t="s">
        <v>807</v>
      </c>
      <c r="C1213" s="32">
        <v>20</v>
      </c>
      <c r="D1213" s="32">
        <v>298</v>
      </c>
      <c r="E1213" s="32">
        <v>318</v>
      </c>
      <c r="F1213" s="33">
        <v>6080904</v>
      </c>
      <c r="G1213" s="33">
        <v>364854</v>
      </c>
      <c r="H1213" s="34">
        <v>1.2196107304290596E-4</v>
      </c>
    </row>
    <row r="1214" spans="1:8">
      <c r="A1214" s="17" t="s">
        <v>219</v>
      </c>
      <c r="B1214" s="17" t="s">
        <v>899</v>
      </c>
      <c r="C1214" s="32">
        <v>0</v>
      </c>
      <c r="D1214" s="32">
        <v>125</v>
      </c>
      <c r="E1214" s="32">
        <v>125</v>
      </c>
      <c r="F1214" s="33">
        <v>1023602</v>
      </c>
      <c r="G1214" s="33">
        <v>61416</v>
      </c>
      <c r="H1214" s="34">
        <v>2.0529749603959701E-5</v>
      </c>
    </row>
    <row r="1215" spans="1:8">
      <c r="A1215" s="17" t="s">
        <v>219</v>
      </c>
      <c r="B1215" s="17" t="s">
        <v>251</v>
      </c>
      <c r="C1215" s="32">
        <v>2</v>
      </c>
      <c r="D1215" s="32">
        <v>90</v>
      </c>
      <c r="E1215" s="32">
        <v>92</v>
      </c>
      <c r="F1215" s="33">
        <v>4263023</v>
      </c>
      <c r="G1215" s="33">
        <v>255781</v>
      </c>
      <c r="H1215" s="34">
        <v>8.5500844787195782E-5</v>
      </c>
    </row>
    <row r="1216" spans="1:8">
      <c r="A1216" s="17" t="s">
        <v>219</v>
      </c>
      <c r="B1216" s="17" t="s">
        <v>853</v>
      </c>
      <c r="C1216" s="32">
        <v>181</v>
      </c>
      <c r="D1216" s="32">
        <v>2052</v>
      </c>
      <c r="E1216" s="32">
        <v>2233</v>
      </c>
      <c r="F1216" s="33">
        <v>52605871</v>
      </c>
      <c r="G1216" s="33">
        <v>3148019</v>
      </c>
      <c r="H1216" s="34">
        <v>1.0522997560653187E-3</v>
      </c>
    </row>
    <row r="1217" spans="1:8">
      <c r="A1217" s="17" t="s">
        <v>221</v>
      </c>
      <c r="B1217" s="17" t="s">
        <v>240</v>
      </c>
      <c r="C1217" s="32">
        <v>62</v>
      </c>
      <c r="D1217" s="32">
        <v>154</v>
      </c>
      <c r="E1217" s="32">
        <v>216</v>
      </c>
      <c r="F1217" s="33">
        <v>16137489</v>
      </c>
      <c r="G1217" s="33">
        <v>968249</v>
      </c>
      <c r="H1217" s="34">
        <v>3.2366011339527768E-4</v>
      </c>
    </row>
    <row r="1218" spans="1:8">
      <c r="A1218" s="17" t="s">
        <v>221</v>
      </c>
      <c r="B1218" s="17" t="s">
        <v>241</v>
      </c>
      <c r="C1218" s="32">
        <v>26</v>
      </c>
      <c r="D1218" s="32">
        <v>131</v>
      </c>
      <c r="E1218" s="32">
        <v>157</v>
      </c>
      <c r="F1218" s="33">
        <v>77004461</v>
      </c>
      <c r="G1218" s="33">
        <v>4620268</v>
      </c>
      <c r="H1218" s="34">
        <v>1.5444337818025869E-3</v>
      </c>
    </row>
    <row r="1219" spans="1:8">
      <c r="A1219" s="17" t="s">
        <v>221</v>
      </c>
      <c r="B1219" s="17" t="s">
        <v>898</v>
      </c>
      <c r="C1219" s="32">
        <v>103</v>
      </c>
      <c r="D1219" s="32">
        <v>841</v>
      </c>
      <c r="E1219" s="32">
        <v>944</v>
      </c>
      <c r="F1219" s="33">
        <v>62278379</v>
      </c>
      <c r="G1219" s="33">
        <v>3736703</v>
      </c>
      <c r="H1219" s="34">
        <v>1.2490812969643908E-3</v>
      </c>
    </row>
    <row r="1220" spans="1:8">
      <c r="A1220" s="17" t="s">
        <v>221</v>
      </c>
      <c r="B1220" s="17" t="s">
        <v>242</v>
      </c>
      <c r="C1220" s="32">
        <v>77</v>
      </c>
      <c r="D1220" s="32">
        <v>432</v>
      </c>
      <c r="E1220" s="32">
        <v>509</v>
      </c>
      <c r="F1220" s="33">
        <v>56487394</v>
      </c>
      <c r="G1220" s="33">
        <v>3389244</v>
      </c>
      <c r="H1220" s="34">
        <v>1.1329349138127327E-3</v>
      </c>
    </row>
    <row r="1221" spans="1:8">
      <c r="A1221" s="17" t="s">
        <v>221</v>
      </c>
      <c r="B1221" s="17" t="s">
        <v>243</v>
      </c>
      <c r="C1221" s="32">
        <v>0</v>
      </c>
      <c r="D1221" s="32">
        <v>103</v>
      </c>
      <c r="E1221" s="32">
        <v>103</v>
      </c>
      <c r="F1221" s="33">
        <v>96093635</v>
      </c>
      <c r="G1221" s="33">
        <v>5765618</v>
      </c>
      <c r="H1221" s="34">
        <v>1.9272940903361162E-3</v>
      </c>
    </row>
    <row r="1222" spans="1:8">
      <c r="A1222" s="17" t="s">
        <v>221</v>
      </c>
      <c r="B1222" s="17" t="s">
        <v>244</v>
      </c>
      <c r="C1222" s="32">
        <v>26</v>
      </c>
      <c r="D1222" s="32">
        <v>187</v>
      </c>
      <c r="E1222" s="32">
        <v>213</v>
      </c>
      <c r="F1222" s="33">
        <v>17106590</v>
      </c>
      <c r="G1222" s="33">
        <v>1026395</v>
      </c>
      <c r="H1222" s="34">
        <v>3.4309678821082808E-4</v>
      </c>
    </row>
    <row r="1223" spans="1:8">
      <c r="A1223" s="17" t="s">
        <v>221</v>
      </c>
      <c r="B1223" s="17" t="s">
        <v>245</v>
      </c>
      <c r="C1223" s="32">
        <v>343</v>
      </c>
      <c r="D1223" s="32">
        <v>1275</v>
      </c>
      <c r="E1223" s="32">
        <v>1618</v>
      </c>
      <c r="F1223" s="33">
        <v>57649738</v>
      </c>
      <c r="G1223" s="33">
        <v>3458984</v>
      </c>
      <c r="H1223" s="34">
        <v>1.15624715715942E-3</v>
      </c>
    </row>
    <row r="1224" spans="1:8">
      <c r="A1224" s="17" t="s">
        <v>221</v>
      </c>
      <c r="B1224" s="17" t="s">
        <v>246</v>
      </c>
      <c r="C1224" s="32">
        <v>22</v>
      </c>
      <c r="D1224" s="32">
        <v>258</v>
      </c>
      <c r="E1224" s="32">
        <v>280</v>
      </c>
      <c r="F1224" s="33">
        <v>28861190</v>
      </c>
      <c r="G1224" s="33">
        <v>1731671</v>
      </c>
      <c r="H1224" s="34">
        <v>5.7885196083168062E-4</v>
      </c>
    </row>
    <row r="1225" spans="1:8">
      <c r="A1225" s="17" t="s">
        <v>221</v>
      </c>
      <c r="B1225" s="17" t="s">
        <v>250</v>
      </c>
      <c r="C1225" s="32">
        <v>254</v>
      </c>
      <c r="D1225" s="32">
        <v>2922</v>
      </c>
      <c r="E1225" s="32">
        <v>3176</v>
      </c>
      <c r="F1225" s="33">
        <v>70037514</v>
      </c>
      <c r="G1225" s="33">
        <v>4112341</v>
      </c>
      <c r="H1225" s="34">
        <v>1.3746471768935984E-3</v>
      </c>
    </row>
    <row r="1226" spans="1:8">
      <c r="A1226" s="17" t="s">
        <v>221</v>
      </c>
      <c r="B1226" s="17" t="s">
        <v>807</v>
      </c>
      <c r="C1226" s="32">
        <v>160</v>
      </c>
      <c r="D1226" s="32">
        <v>1106</v>
      </c>
      <c r="E1226" s="32">
        <v>1266</v>
      </c>
      <c r="F1226" s="33">
        <v>54829425</v>
      </c>
      <c r="G1226" s="33">
        <v>3289766</v>
      </c>
      <c r="H1226" s="34">
        <v>1.0996820410905967E-3</v>
      </c>
    </row>
    <row r="1227" spans="1:8">
      <c r="A1227" s="17" t="s">
        <v>221</v>
      </c>
      <c r="B1227" s="17" t="s">
        <v>899</v>
      </c>
      <c r="C1227" s="32">
        <v>70</v>
      </c>
      <c r="D1227" s="32">
        <v>431</v>
      </c>
      <c r="E1227" s="32">
        <v>501</v>
      </c>
      <c r="F1227" s="33">
        <v>58847180</v>
      </c>
      <c r="G1227" s="33">
        <v>3530831</v>
      </c>
      <c r="H1227" s="34">
        <v>1.1802637150563149E-3</v>
      </c>
    </row>
    <row r="1228" spans="1:8">
      <c r="A1228" s="17" t="s">
        <v>221</v>
      </c>
      <c r="B1228" s="17" t="s">
        <v>251</v>
      </c>
      <c r="C1228" s="32">
        <v>37</v>
      </c>
      <c r="D1228" s="32">
        <v>379</v>
      </c>
      <c r="E1228" s="32">
        <v>416</v>
      </c>
      <c r="F1228" s="33">
        <v>71105377</v>
      </c>
      <c r="G1228" s="33">
        <v>4266323</v>
      </c>
      <c r="H1228" s="34">
        <v>1.4261192998504325E-3</v>
      </c>
    </row>
    <row r="1229" spans="1:8">
      <c r="A1229" s="17" t="s">
        <v>221</v>
      </c>
      <c r="B1229" s="17" t="s">
        <v>853</v>
      </c>
      <c r="C1229" s="32">
        <v>1180</v>
      </c>
      <c r="D1229" s="32">
        <v>8219</v>
      </c>
      <c r="E1229" s="32">
        <v>9399</v>
      </c>
      <c r="F1229" s="33">
        <v>666438372</v>
      </c>
      <c r="G1229" s="33">
        <v>39896393</v>
      </c>
      <c r="H1229" s="34">
        <v>1.3336312335403975E-2</v>
      </c>
    </row>
    <row r="1230" spans="1:8">
      <c r="A1230" s="17" t="s">
        <v>223</v>
      </c>
      <c r="B1230" s="17" t="s">
        <v>240</v>
      </c>
      <c r="C1230" s="32" t="s">
        <v>234</v>
      </c>
      <c r="D1230" s="32" t="s">
        <v>234</v>
      </c>
      <c r="E1230" s="32" t="s">
        <v>234</v>
      </c>
      <c r="F1230" s="33" t="s">
        <v>234</v>
      </c>
      <c r="G1230" s="33" t="s">
        <v>234</v>
      </c>
      <c r="H1230" s="34" t="s">
        <v>234</v>
      </c>
    </row>
    <row r="1231" spans="1:8">
      <c r="A1231" s="17" t="s">
        <v>223</v>
      </c>
      <c r="B1231" s="17" t="s">
        <v>241</v>
      </c>
      <c r="C1231" s="32">
        <v>12</v>
      </c>
      <c r="D1231" s="32">
        <v>72</v>
      </c>
      <c r="E1231" s="32">
        <v>84</v>
      </c>
      <c r="F1231" s="33">
        <v>5445310</v>
      </c>
      <c r="G1231" s="33">
        <v>326719</v>
      </c>
      <c r="H1231" s="34">
        <v>1.0921354794933094E-4</v>
      </c>
    </row>
    <row r="1232" spans="1:8">
      <c r="A1232" s="17" t="s">
        <v>223</v>
      </c>
      <c r="B1232" s="17" t="s">
        <v>898</v>
      </c>
      <c r="C1232" s="32">
        <v>43</v>
      </c>
      <c r="D1232" s="32">
        <v>323</v>
      </c>
      <c r="E1232" s="32">
        <v>366</v>
      </c>
      <c r="F1232" s="33">
        <v>7718080</v>
      </c>
      <c r="G1232" s="33">
        <v>463085</v>
      </c>
      <c r="H1232" s="34">
        <v>1.5479710654144974E-4</v>
      </c>
    </row>
    <row r="1233" spans="1:8">
      <c r="A1233" s="17" t="s">
        <v>223</v>
      </c>
      <c r="B1233" s="17" t="s">
        <v>242</v>
      </c>
      <c r="C1233" s="32">
        <v>12</v>
      </c>
      <c r="D1233" s="32">
        <v>123</v>
      </c>
      <c r="E1233" s="32">
        <v>135</v>
      </c>
      <c r="F1233" s="33">
        <v>12812930</v>
      </c>
      <c r="G1233" s="33">
        <v>768776</v>
      </c>
      <c r="H1233" s="34">
        <v>2.5698154848140096E-4</v>
      </c>
    </row>
    <row r="1234" spans="1:8">
      <c r="A1234" s="17" t="s">
        <v>223</v>
      </c>
      <c r="B1234" s="17" t="s">
        <v>243</v>
      </c>
      <c r="C1234" s="32" t="s">
        <v>234</v>
      </c>
      <c r="D1234" s="32" t="s">
        <v>234</v>
      </c>
      <c r="E1234" s="32" t="s">
        <v>234</v>
      </c>
      <c r="F1234" s="33" t="s">
        <v>234</v>
      </c>
      <c r="G1234" s="33" t="s">
        <v>234</v>
      </c>
      <c r="H1234" s="34" t="s">
        <v>234</v>
      </c>
    </row>
    <row r="1235" spans="1:8">
      <c r="A1235" s="17" t="s">
        <v>223</v>
      </c>
      <c r="B1235" s="17" t="s">
        <v>244</v>
      </c>
      <c r="C1235" s="32">
        <v>13</v>
      </c>
      <c r="D1235" s="32">
        <v>78</v>
      </c>
      <c r="E1235" s="32">
        <v>91</v>
      </c>
      <c r="F1235" s="33">
        <v>2859024</v>
      </c>
      <c r="G1235" s="33">
        <v>171541</v>
      </c>
      <c r="H1235" s="34">
        <v>5.7341633724320225E-5</v>
      </c>
    </row>
    <row r="1236" spans="1:8">
      <c r="A1236" s="17" t="s">
        <v>223</v>
      </c>
      <c r="B1236" s="17" t="s">
        <v>245</v>
      </c>
      <c r="C1236" s="32">
        <v>97</v>
      </c>
      <c r="D1236" s="32">
        <v>491</v>
      </c>
      <c r="E1236" s="32">
        <v>588</v>
      </c>
      <c r="F1236" s="33">
        <v>11846620</v>
      </c>
      <c r="G1236" s="33">
        <v>710797</v>
      </c>
      <c r="H1236" s="34">
        <v>2.3760069736299569E-4</v>
      </c>
    </row>
    <row r="1237" spans="1:8">
      <c r="A1237" s="17" t="s">
        <v>223</v>
      </c>
      <c r="B1237" s="17" t="s">
        <v>246</v>
      </c>
      <c r="C1237" s="32">
        <v>12</v>
      </c>
      <c r="D1237" s="32">
        <v>104</v>
      </c>
      <c r="E1237" s="32">
        <v>116</v>
      </c>
      <c r="F1237" s="33">
        <v>9193178</v>
      </c>
      <c r="G1237" s="33">
        <v>551591</v>
      </c>
      <c r="H1237" s="34">
        <v>1.8438232893379144E-4</v>
      </c>
    </row>
    <row r="1238" spans="1:8">
      <c r="A1238" s="17" t="s">
        <v>223</v>
      </c>
      <c r="B1238" s="17" t="s">
        <v>250</v>
      </c>
      <c r="C1238" s="32">
        <v>79</v>
      </c>
      <c r="D1238" s="32">
        <v>726</v>
      </c>
      <c r="E1238" s="32">
        <v>805</v>
      </c>
      <c r="F1238" s="33">
        <v>23307510</v>
      </c>
      <c r="G1238" s="33">
        <v>1389047</v>
      </c>
      <c r="H1238" s="34">
        <v>4.6432179070814459E-4</v>
      </c>
    </row>
    <row r="1239" spans="1:8">
      <c r="A1239" s="17" t="s">
        <v>223</v>
      </c>
      <c r="B1239" s="17" t="s">
        <v>807</v>
      </c>
      <c r="C1239" s="32">
        <v>25</v>
      </c>
      <c r="D1239" s="32">
        <v>274</v>
      </c>
      <c r="E1239" s="32">
        <v>299</v>
      </c>
      <c r="F1239" s="33">
        <v>3622669</v>
      </c>
      <c r="G1239" s="33">
        <v>217360</v>
      </c>
      <c r="H1239" s="34">
        <v>7.2657717433839393E-5</v>
      </c>
    </row>
    <row r="1240" spans="1:8">
      <c r="A1240" s="17" t="s">
        <v>223</v>
      </c>
      <c r="B1240" s="17" t="s">
        <v>899</v>
      </c>
      <c r="C1240" s="32">
        <v>0</v>
      </c>
      <c r="D1240" s="32">
        <v>159</v>
      </c>
      <c r="E1240" s="32">
        <v>159</v>
      </c>
      <c r="F1240" s="33">
        <v>17621019</v>
      </c>
      <c r="G1240" s="33">
        <v>1057261</v>
      </c>
      <c r="H1240" s="34">
        <v>3.5341447824723259E-4</v>
      </c>
    </row>
    <row r="1241" spans="1:8">
      <c r="A1241" s="17" t="s">
        <v>223</v>
      </c>
      <c r="B1241" s="17" t="s">
        <v>251</v>
      </c>
      <c r="C1241" s="32">
        <v>58</v>
      </c>
      <c r="D1241" s="32">
        <v>129</v>
      </c>
      <c r="E1241" s="32">
        <v>187</v>
      </c>
      <c r="F1241" s="33">
        <v>9263956</v>
      </c>
      <c r="G1241" s="33">
        <v>555837</v>
      </c>
      <c r="H1241" s="34">
        <v>1.8580165479054557E-4</v>
      </c>
    </row>
    <row r="1242" spans="1:8">
      <c r="A1242" s="17" t="s">
        <v>223</v>
      </c>
      <c r="B1242" s="17" t="s">
        <v>853</v>
      </c>
      <c r="C1242" s="32">
        <v>352</v>
      </c>
      <c r="D1242" s="32">
        <v>2538</v>
      </c>
      <c r="E1242" s="32">
        <v>2890</v>
      </c>
      <c r="F1242" s="33">
        <v>109571405</v>
      </c>
      <c r="G1242" s="33">
        <v>6564881</v>
      </c>
      <c r="H1242" s="34">
        <v>2.1944666391460295E-3</v>
      </c>
    </row>
    <row r="1243" spans="1:8">
      <c r="A1243" s="17" t="s">
        <v>225</v>
      </c>
      <c r="B1243" s="17" t="s">
        <v>240</v>
      </c>
      <c r="C1243" s="32">
        <v>5</v>
      </c>
      <c r="D1243" s="32">
        <v>110</v>
      </c>
      <c r="E1243" s="32">
        <v>115</v>
      </c>
      <c r="F1243" s="33">
        <v>3132507</v>
      </c>
      <c r="G1243" s="33">
        <v>187950</v>
      </c>
      <c r="H1243" s="34">
        <v>6.2826729810867295E-5</v>
      </c>
    </row>
    <row r="1244" spans="1:8">
      <c r="A1244" s="17" t="s">
        <v>225</v>
      </c>
      <c r="B1244" s="17" t="s">
        <v>241</v>
      </c>
      <c r="C1244" s="32">
        <v>37</v>
      </c>
      <c r="D1244" s="32">
        <v>121</v>
      </c>
      <c r="E1244" s="32">
        <v>158</v>
      </c>
      <c r="F1244" s="33">
        <v>27653614</v>
      </c>
      <c r="G1244" s="33">
        <v>1659217</v>
      </c>
      <c r="H1244" s="34">
        <v>5.5463249883797711E-4</v>
      </c>
    </row>
    <row r="1245" spans="1:8">
      <c r="A1245" s="17" t="s">
        <v>225</v>
      </c>
      <c r="B1245" s="17" t="s">
        <v>898</v>
      </c>
      <c r="C1245" s="32">
        <v>32</v>
      </c>
      <c r="D1245" s="32">
        <v>563</v>
      </c>
      <c r="E1245" s="32">
        <v>595</v>
      </c>
      <c r="F1245" s="33">
        <v>29129161</v>
      </c>
      <c r="G1245" s="33">
        <v>1747750</v>
      </c>
      <c r="H1245" s="34">
        <v>5.8422674661848001E-4</v>
      </c>
    </row>
    <row r="1246" spans="1:8">
      <c r="A1246" s="17" t="s">
        <v>225</v>
      </c>
      <c r="B1246" s="17" t="s">
        <v>242</v>
      </c>
      <c r="C1246" s="32">
        <v>0</v>
      </c>
      <c r="D1246" s="32">
        <v>217</v>
      </c>
      <c r="E1246" s="32">
        <v>217</v>
      </c>
      <c r="F1246" s="33">
        <v>26304925</v>
      </c>
      <c r="G1246" s="33">
        <v>1578295</v>
      </c>
      <c r="H1246" s="34">
        <v>5.2758240769801962E-4</v>
      </c>
    </row>
    <row r="1247" spans="1:8">
      <c r="A1247" s="17" t="s">
        <v>225</v>
      </c>
      <c r="B1247" s="17" t="s">
        <v>243</v>
      </c>
      <c r="C1247" s="32">
        <v>13</v>
      </c>
      <c r="D1247" s="32">
        <v>49</v>
      </c>
      <c r="E1247" s="32">
        <v>62</v>
      </c>
      <c r="F1247" s="33">
        <v>57019179</v>
      </c>
      <c r="G1247" s="33">
        <v>3421151</v>
      </c>
      <c r="H1247" s="34">
        <v>1.1436005827037958E-3</v>
      </c>
    </row>
    <row r="1248" spans="1:8">
      <c r="A1248" s="17" t="s">
        <v>225</v>
      </c>
      <c r="B1248" s="17" t="s">
        <v>244</v>
      </c>
      <c r="C1248" s="32">
        <v>14</v>
      </c>
      <c r="D1248" s="32">
        <v>109</v>
      </c>
      <c r="E1248" s="32">
        <v>123</v>
      </c>
      <c r="F1248" s="33">
        <v>9776330</v>
      </c>
      <c r="G1248" s="33">
        <v>586580</v>
      </c>
      <c r="H1248" s="34">
        <v>1.960782291697714E-4</v>
      </c>
    </row>
    <row r="1249" spans="1:8">
      <c r="A1249" s="17" t="s">
        <v>225</v>
      </c>
      <c r="B1249" s="17" t="s">
        <v>245</v>
      </c>
      <c r="C1249" s="32">
        <v>70</v>
      </c>
      <c r="D1249" s="32">
        <v>978</v>
      </c>
      <c r="E1249" s="32">
        <v>1048</v>
      </c>
      <c r="F1249" s="33">
        <v>31418947</v>
      </c>
      <c r="G1249" s="33">
        <v>1885137</v>
      </c>
      <c r="H1249" s="34">
        <v>6.3015159859254556E-4</v>
      </c>
    </row>
    <row r="1250" spans="1:8">
      <c r="A1250" s="17" t="s">
        <v>225</v>
      </c>
      <c r="B1250" s="17" t="s">
        <v>246</v>
      </c>
      <c r="C1250" s="32">
        <v>1</v>
      </c>
      <c r="D1250" s="32">
        <v>226</v>
      </c>
      <c r="E1250" s="32">
        <v>227</v>
      </c>
      <c r="F1250" s="33">
        <v>19540830</v>
      </c>
      <c r="G1250" s="33">
        <v>1172450</v>
      </c>
      <c r="H1250" s="34">
        <v>3.9191912405826742E-4</v>
      </c>
    </row>
    <row r="1251" spans="1:8">
      <c r="A1251" s="17" t="s">
        <v>225</v>
      </c>
      <c r="B1251" s="17" t="s">
        <v>250</v>
      </c>
      <c r="C1251" s="32">
        <v>202</v>
      </c>
      <c r="D1251" s="32">
        <v>2305</v>
      </c>
      <c r="E1251" s="32">
        <v>2507</v>
      </c>
      <c r="F1251" s="33">
        <v>40761438</v>
      </c>
      <c r="G1251" s="33">
        <v>2373648</v>
      </c>
      <c r="H1251" s="34">
        <v>7.9344794659274025E-4</v>
      </c>
    </row>
    <row r="1252" spans="1:8">
      <c r="A1252" s="17" t="s">
        <v>225</v>
      </c>
      <c r="B1252" s="17" t="s">
        <v>807</v>
      </c>
      <c r="C1252" s="32">
        <v>82</v>
      </c>
      <c r="D1252" s="32">
        <v>773</v>
      </c>
      <c r="E1252" s="32">
        <v>855</v>
      </c>
      <c r="F1252" s="33">
        <v>35952088</v>
      </c>
      <c r="G1252" s="33">
        <v>2157036</v>
      </c>
      <c r="H1252" s="34">
        <v>7.2104026583832905E-4</v>
      </c>
    </row>
    <row r="1253" spans="1:8">
      <c r="A1253" s="17" t="s">
        <v>225</v>
      </c>
      <c r="B1253" s="17" t="s">
        <v>899</v>
      </c>
      <c r="C1253" s="32">
        <v>8</v>
      </c>
      <c r="D1253" s="32">
        <v>315</v>
      </c>
      <c r="E1253" s="32">
        <v>323</v>
      </c>
      <c r="F1253" s="33">
        <v>7236553</v>
      </c>
      <c r="G1253" s="33">
        <v>434193</v>
      </c>
      <c r="H1253" s="34">
        <v>1.4513927266171801E-4</v>
      </c>
    </row>
    <row r="1254" spans="1:8">
      <c r="A1254" s="17" t="s">
        <v>225</v>
      </c>
      <c r="B1254" s="17" t="s">
        <v>251</v>
      </c>
      <c r="C1254" s="32">
        <v>32</v>
      </c>
      <c r="D1254" s="32">
        <v>177</v>
      </c>
      <c r="E1254" s="32">
        <v>209</v>
      </c>
      <c r="F1254" s="33">
        <v>15529736</v>
      </c>
      <c r="G1254" s="33">
        <v>931784</v>
      </c>
      <c r="H1254" s="34">
        <v>3.1147082527315331E-4</v>
      </c>
    </row>
    <row r="1255" spans="1:8">
      <c r="A1255" s="17" t="s">
        <v>225</v>
      </c>
      <c r="B1255" s="17" t="s">
        <v>853</v>
      </c>
      <c r="C1255" s="32">
        <v>496</v>
      </c>
      <c r="D1255" s="32">
        <v>5943</v>
      </c>
      <c r="E1255" s="32">
        <v>6439</v>
      </c>
      <c r="F1255" s="33">
        <v>303455307</v>
      </c>
      <c r="G1255" s="33">
        <v>18135191</v>
      </c>
      <c r="H1255" s="34">
        <v>6.0621162278556651E-3</v>
      </c>
    </row>
    <row r="1256" spans="1:8">
      <c r="A1256" s="17" t="s">
        <v>227</v>
      </c>
      <c r="B1256" s="17" t="s">
        <v>240</v>
      </c>
      <c r="C1256" s="32">
        <v>165</v>
      </c>
      <c r="D1256" s="32">
        <v>583</v>
      </c>
      <c r="E1256" s="32">
        <v>748</v>
      </c>
      <c r="F1256" s="33">
        <v>52381244</v>
      </c>
      <c r="G1256" s="33">
        <v>3142875</v>
      </c>
      <c r="H1256" s="34">
        <v>1.0505802524837964E-3</v>
      </c>
    </row>
    <row r="1257" spans="1:8">
      <c r="A1257" s="17" t="s">
        <v>227</v>
      </c>
      <c r="B1257" s="17" t="s">
        <v>241</v>
      </c>
      <c r="C1257" s="32">
        <v>5</v>
      </c>
      <c r="D1257" s="32">
        <v>309</v>
      </c>
      <c r="E1257" s="32">
        <v>314</v>
      </c>
      <c r="F1257" s="33">
        <v>171907458</v>
      </c>
      <c r="G1257" s="33">
        <v>10314448</v>
      </c>
      <c r="H1257" s="34">
        <v>3.4478480321587682E-3</v>
      </c>
    </row>
    <row r="1258" spans="1:8">
      <c r="A1258" s="17" t="s">
        <v>227</v>
      </c>
      <c r="B1258" s="17" t="s">
        <v>898</v>
      </c>
      <c r="C1258" s="32">
        <v>322</v>
      </c>
      <c r="D1258" s="32">
        <v>3033</v>
      </c>
      <c r="E1258" s="32">
        <v>3355</v>
      </c>
      <c r="F1258" s="33">
        <v>255863430</v>
      </c>
      <c r="G1258" s="33">
        <v>15351806</v>
      </c>
      <c r="H1258" s="34">
        <v>5.1317040046334203E-3</v>
      </c>
    </row>
    <row r="1259" spans="1:8">
      <c r="A1259" s="17" t="s">
        <v>227</v>
      </c>
      <c r="B1259" s="17" t="s">
        <v>242</v>
      </c>
      <c r="C1259" s="32">
        <v>202</v>
      </c>
      <c r="D1259" s="32">
        <v>935</v>
      </c>
      <c r="E1259" s="32">
        <v>1137</v>
      </c>
      <c r="F1259" s="33">
        <v>174230007</v>
      </c>
      <c r="G1259" s="33">
        <v>10453801</v>
      </c>
      <c r="H1259" s="34">
        <v>3.4944300661004218E-3</v>
      </c>
    </row>
    <row r="1260" spans="1:8">
      <c r="A1260" s="17" t="s">
        <v>227</v>
      </c>
      <c r="B1260" s="17" t="s">
        <v>243</v>
      </c>
      <c r="C1260" s="32">
        <v>36</v>
      </c>
      <c r="D1260" s="32">
        <v>317</v>
      </c>
      <c r="E1260" s="32">
        <v>353</v>
      </c>
      <c r="F1260" s="33">
        <v>225014165</v>
      </c>
      <c r="G1260" s="33">
        <v>13500850</v>
      </c>
      <c r="H1260" s="34">
        <v>4.512978213179291E-3</v>
      </c>
    </row>
    <row r="1261" spans="1:8">
      <c r="A1261" s="17" t="s">
        <v>227</v>
      </c>
      <c r="B1261" s="17" t="s">
        <v>244</v>
      </c>
      <c r="C1261" s="32">
        <v>74</v>
      </c>
      <c r="D1261" s="32">
        <v>474</v>
      </c>
      <c r="E1261" s="32">
        <v>548</v>
      </c>
      <c r="F1261" s="33">
        <v>66761528</v>
      </c>
      <c r="G1261" s="33">
        <v>4005692</v>
      </c>
      <c r="H1261" s="34">
        <v>1.3389972279305806E-3</v>
      </c>
    </row>
    <row r="1262" spans="1:8">
      <c r="A1262" s="17" t="s">
        <v>227</v>
      </c>
      <c r="B1262" s="17" t="s">
        <v>245</v>
      </c>
      <c r="C1262" s="32">
        <v>623</v>
      </c>
      <c r="D1262" s="32">
        <v>3163</v>
      </c>
      <c r="E1262" s="32">
        <v>3786</v>
      </c>
      <c r="F1262" s="33">
        <v>157919278</v>
      </c>
      <c r="G1262" s="33">
        <v>9475157</v>
      </c>
      <c r="H1262" s="34">
        <v>3.1672951782630906E-3</v>
      </c>
    </row>
    <row r="1263" spans="1:8">
      <c r="A1263" s="17" t="s">
        <v>227</v>
      </c>
      <c r="B1263" s="17" t="s">
        <v>246</v>
      </c>
      <c r="C1263" s="32">
        <v>36</v>
      </c>
      <c r="D1263" s="32">
        <v>726</v>
      </c>
      <c r="E1263" s="32">
        <v>762</v>
      </c>
      <c r="F1263" s="33">
        <v>110984806</v>
      </c>
      <c r="G1263" s="33">
        <v>6659088</v>
      </c>
      <c r="H1263" s="34">
        <v>2.2259575555349225E-3</v>
      </c>
    </row>
    <row r="1264" spans="1:8">
      <c r="A1264" s="17" t="s">
        <v>227</v>
      </c>
      <c r="B1264" s="17" t="s">
        <v>250</v>
      </c>
      <c r="C1264" s="32">
        <v>1053</v>
      </c>
      <c r="D1264" s="32">
        <v>6914</v>
      </c>
      <c r="E1264" s="32">
        <v>7967</v>
      </c>
      <c r="F1264" s="33">
        <v>286469047</v>
      </c>
      <c r="G1264" s="33">
        <v>16805036</v>
      </c>
      <c r="H1264" s="34">
        <v>5.6174804800952277E-3</v>
      </c>
    </row>
    <row r="1265" spans="1:8">
      <c r="A1265" s="17" t="s">
        <v>227</v>
      </c>
      <c r="B1265" s="17" t="s">
        <v>807</v>
      </c>
      <c r="C1265" s="32">
        <v>414</v>
      </c>
      <c r="D1265" s="32">
        <v>2895</v>
      </c>
      <c r="E1265" s="32">
        <v>3309</v>
      </c>
      <c r="F1265" s="33">
        <v>208838269</v>
      </c>
      <c r="G1265" s="33">
        <v>12530296</v>
      </c>
      <c r="H1265" s="34">
        <v>4.1885475990539565E-3</v>
      </c>
    </row>
    <row r="1266" spans="1:8">
      <c r="A1266" s="17" t="s">
        <v>227</v>
      </c>
      <c r="B1266" s="17" t="s">
        <v>899</v>
      </c>
      <c r="C1266" s="32">
        <v>151</v>
      </c>
      <c r="D1266" s="32">
        <v>639</v>
      </c>
      <c r="E1266" s="32">
        <v>790</v>
      </c>
      <c r="F1266" s="33">
        <v>98706070</v>
      </c>
      <c r="G1266" s="33">
        <v>5922364</v>
      </c>
      <c r="H1266" s="34">
        <v>1.9796901456217465E-3</v>
      </c>
    </row>
    <row r="1267" spans="1:8">
      <c r="A1267" s="17" t="s">
        <v>227</v>
      </c>
      <c r="B1267" s="17" t="s">
        <v>251</v>
      </c>
      <c r="C1267" s="32">
        <v>119</v>
      </c>
      <c r="D1267" s="32">
        <v>977</v>
      </c>
      <c r="E1267" s="32">
        <v>1096</v>
      </c>
      <c r="F1267" s="33">
        <v>203721046</v>
      </c>
      <c r="G1267" s="33">
        <v>12223263</v>
      </c>
      <c r="H1267" s="34">
        <v>4.0859145618950318E-3</v>
      </c>
    </row>
    <row r="1268" spans="1:8">
      <c r="A1268" s="17" t="s">
        <v>227</v>
      </c>
      <c r="B1268" s="17" t="s">
        <v>853</v>
      </c>
      <c r="C1268" s="32">
        <v>3200</v>
      </c>
      <c r="D1268" s="32">
        <v>20965</v>
      </c>
      <c r="E1268" s="32">
        <v>24165</v>
      </c>
      <c r="F1268" s="33">
        <v>2012796347</v>
      </c>
      <c r="G1268" s="33">
        <v>120384675</v>
      </c>
      <c r="H1268" s="34">
        <v>4.024142298267662E-2</v>
      </c>
    </row>
    <row r="1269" spans="1:8">
      <c r="A1269" s="17" t="s">
        <v>229</v>
      </c>
      <c r="B1269" s="17" t="s">
        <v>240</v>
      </c>
      <c r="C1269" s="32" t="s">
        <v>234</v>
      </c>
      <c r="D1269" s="32" t="s">
        <v>234</v>
      </c>
      <c r="E1269" s="32" t="s">
        <v>234</v>
      </c>
      <c r="F1269" s="33" t="s">
        <v>234</v>
      </c>
      <c r="G1269" s="33" t="s">
        <v>234</v>
      </c>
      <c r="H1269" s="34" t="s">
        <v>234</v>
      </c>
    </row>
    <row r="1270" spans="1:8">
      <c r="A1270" s="17" t="s">
        <v>229</v>
      </c>
      <c r="B1270" s="17" t="s">
        <v>241</v>
      </c>
      <c r="C1270" s="32" t="s">
        <v>234</v>
      </c>
      <c r="D1270" s="32" t="s">
        <v>234</v>
      </c>
      <c r="E1270" s="32" t="s">
        <v>234</v>
      </c>
      <c r="F1270" s="33" t="s">
        <v>234</v>
      </c>
      <c r="G1270" s="33" t="s">
        <v>234</v>
      </c>
      <c r="H1270" s="34" t="s">
        <v>234</v>
      </c>
    </row>
    <row r="1271" spans="1:8">
      <c r="A1271" s="17" t="s">
        <v>229</v>
      </c>
      <c r="B1271" s="17" t="s">
        <v>898</v>
      </c>
      <c r="C1271" s="32">
        <v>21</v>
      </c>
      <c r="D1271" s="32">
        <v>127</v>
      </c>
      <c r="E1271" s="32">
        <v>148</v>
      </c>
      <c r="F1271" s="33">
        <v>4132172</v>
      </c>
      <c r="G1271" s="33">
        <v>247930</v>
      </c>
      <c r="H1271" s="34">
        <v>8.2876462474106561E-5</v>
      </c>
    </row>
    <row r="1272" spans="1:8">
      <c r="A1272" s="17" t="s">
        <v>229</v>
      </c>
      <c r="B1272" s="17" t="s">
        <v>242</v>
      </c>
      <c r="C1272" s="32">
        <v>0</v>
      </c>
      <c r="D1272" s="32">
        <v>98</v>
      </c>
      <c r="E1272" s="32">
        <v>98</v>
      </c>
      <c r="F1272" s="33">
        <v>16093602</v>
      </c>
      <c r="G1272" s="33">
        <v>963971</v>
      </c>
      <c r="H1272" s="34">
        <v>3.2223009078218441E-4</v>
      </c>
    </row>
    <row r="1273" spans="1:8">
      <c r="A1273" s="17" t="s">
        <v>229</v>
      </c>
      <c r="B1273" s="17" t="s">
        <v>243</v>
      </c>
      <c r="C1273" s="32" t="s">
        <v>234</v>
      </c>
      <c r="D1273" s="32" t="s">
        <v>234</v>
      </c>
      <c r="E1273" s="32" t="s">
        <v>234</v>
      </c>
      <c r="F1273" s="33" t="s">
        <v>234</v>
      </c>
      <c r="G1273" s="33" t="s">
        <v>234</v>
      </c>
      <c r="H1273" s="34" t="s">
        <v>234</v>
      </c>
    </row>
    <row r="1274" spans="1:8">
      <c r="A1274" s="17" t="s">
        <v>229</v>
      </c>
      <c r="B1274" s="17" t="s">
        <v>244</v>
      </c>
      <c r="C1274" s="32" t="s">
        <v>234</v>
      </c>
      <c r="D1274" s="32" t="s">
        <v>234</v>
      </c>
      <c r="E1274" s="32" t="s">
        <v>234</v>
      </c>
      <c r="F1274" s="33" t="s">
        <v>234</v>
      </c>
      <c r="G1274" s="33" t="s">
        <v>234</v>
      </c>
      <c r="H1274" s="34" t="s">
        <v>234</v>
      </c>
    </row>
    <row r="1275" spans="1:8">
      <c r="A1275" s="17" t="s">
        <v>229</v>
      </c>
      <c r="B1275" s="17" t="s">
        <v>245</v>
      </c>
      <c r="C1275" s="32">
        <v>119</v>
      </c>
      <c r="D1275" s="32">
        <v>332</v>
      </c>
      <c r="E1275" s="32">
        <v>451</v>
      </c>
      <c r="F1275" s="33">
        <v>6395211</v>
      </c>
      <c r="G1275" s="33">
        <v>383713</v>
      </c>
      <c r="H1275" s="34">
        <v>1.2826513953667103E-4</v>
      </c>
    </row>
    <row r="1276" spans="1:8">
      <c r="A1276" s="17" t="s">
        <v>229</v>
      </c>
      <c r="B1276" s="17" t="s">
        <v>246</v>
      </c>
      <c r="C1276" s="32">
        <v>3</v>
      </c>
      <c r="D1276" s="32">
        <v>50</v>
      </c>
      <c r="E1276" s="32">
        <v>53</v>
      </c>
      <c r="F1276" s="33">
        <v>1121431</v>
      </c>
      <c r="G1276" s="33">
        <v>67286</v>
      </c>
      <c r="H1276" s="34">
        <v>2.2491935844926932E-5</v>
      </c>
    </row>
    <row r="1277" spans="1:8">
      <c r="A1277" s="17" t="s">
        <v>229</v>
      </c>
      <c r="B1277" s="17" t="s">
        <v>250</v>
      </c>
      <c r="C1277" s="32">
        <v>46</v>
      </c>
      <c r="D1277" s="32">
        <v>503</v>
      </c>
      <c r="E1277" s="32">
        <v>549</v>
      </c>
      <c r="F1277" s="33">
        <v>11525984</v>
      </c>
      <c r="G1277" s="33">
        <v>666435</v>
      </c>
      <c r="H1277" s="34">
        <v>2.2277165034054452E-4</v>
      </c>
    </row>
    <row r="1278" spans="1:8">
      <c r="A1278" s="17" t="s">
        <v>229</v>
      </c>
      <c r="B1278" s="17" t="s">
        <v>807</v>
      </c>
      <c r="C1278" s="32">
        <v>18</v>
      </c>
      <c r="D1278" s="32">
        <v>128</v>
      </c>
      <c r="E1278" s="32">
        <v>146</v>
      </c>
      <c r="F1278" s="33">
        <v>5672641</v>
      </c>
      <c r="G1278" s="33">
        <v>340358</v>
      </c>
      <c r="H1278" s="34">
        <v>1.1377270606526826E-4</v>
      </c>
    </row>
    <row r="1279" spans="1:8">
      <c r="A1279" s="17" t="s">
        <v>229</v>
      </c>
      <c r="B1279" s="17" t="s">
        <v>899</v>
      </c>
      <c r="C1279" s="32">
        <v>25</v>
      </c>
      <c r="D1279" s="32">
        <v>174</v>
      </c>
      <c r="E1279" s="32">
        <v>199</v>
      </c>
      <c r="F1279" s="33">
        <v>7312160</v>
      </c>
      <c r="G1279" s="33">
        <v>438730</v>
      </c>
      <c r="H1279" s="34">
        <v>1.4665587214643153E-4</v>
      </c>
    </row>
    <row r="1280" spans="1:8">
      <c r="A1280" s="17" t="s">
        <v>229</v>
      </c>
      <c r="B1280" s="17" t="s">
        <v>251</v>
      </c>
      <c r="C1280" s="32">
        <v>10</v>
      </c>
      <c r="D1280" s="32">
        <v>94</v>
      </c>
      <c r="E1280" s="32">
        <v>104</v>
      </c>
      <c r="F1280" s="33">
        <v>1804219</v>
      </c>
      <c r="G1280" s="33">
        <v>108253</v>
      </c>
      <c r="H1280" s="34">
        <v>3.6186123874518846E-5</v>
      </c>
    </row>
    <row r="1281" spans="1:8">
      <c r="A1281" s="17" t="s">
        <v>229</v>
      </c>
      <c r="B1281" s="17" t="s">
        <v>853</v>
      </c>
      <c r="C1281" s="32">
        <v>243</v>
      </c>
      <c r="D1281" s="32">
        <v>1606</v>
      </c>
      <c r="E1281" s="32">
        <v>1849</v>
      </c>
      <c r="F1281" s="33">
        <v>59043783</v>
      </c>
      <c r="G1281" s="33">
        <v>3515858</v>
      </c>
      <c r="H1281" s="34">
        <v>1.1752586359104881E-3</v>
      </c>
    </row>
    <row r="1282" spans="1:8">
      <c r="A1282" s="17" t="s">
        <v>231</v>
      </c>
      <c r="B1282" s="17" t="s">
        <v>240</v>
      </c>
      <c r="C1282" s="32" t="s">
        <v>234</v>
      </c>
      <c r="D1282" s="32" t="s">
        <v>234</v>
      </c>
      <c r="E1282" s="32" t="s">
        <v>234</v>
      </c>
      <c r="F1282" s="33" t="s">
        <v>234</v>
      </c>
      <c r="G1282" s="33" t="s">
        <v>234</v>
      </c>
      <c r="H1282" s="34" t="s">
        <v>234</v>
      </c>
    </row>
    <row r="1283" spans="1:8">
      <c r="A1283" s="17" t="s">
        <v>231</v>
      </c>
      <c r="B1283" s="17" t="s">
        <v>241</v>
      </c>
      <c r="C1283" s="32">
        <v>0</v>
      </c>
      <c r="D1283" s="32">
        <v>41</v>
      </c>
      <c r="E1283" s="32">
        <v>41</v>
      </c>
      <c r="F1283" s="33">
        <v>4725212</v>
      </c>
      <c r="G1283" s="33">
        <v>283513</v>
      </c>
      <c r="H1283" s="34">
        <v>9.4770921249632449E-5</v>
      </c>
    </row>
    <row r="1284" spans="1:8">
      <c r="A1284" s="17" t="s">
        <v>231</v>
      </c>
      <c r="B1284" s="17" t="s">
        <v>898</v>
      </c>
      <c r="C1284" s="32">
        <v>13</v>
      </c>
      <c r="D1284" s="32">
        <v>378</v>
      </c>
      <c r="E1284" s="32">
        <v>391</v>
      </c>
      <c r="F1284" s="33">
        <v>10313253</v>
      </c>
      <c r="G1284" s="33">
        <v>618795</v>
      </c>
      <c r="H1284" s="34">
        <v>2.0684685434059922E-4</v>
      </c>
    </row>
    <row r="1285" spans="1:8">
      <c r="A1285" s="17" t="s">
        <v>231</v>
      </c>
      <c r="B1285" s="17" t="s">
        <v>242</v>
      </c>
      <c r="C1285" s="32">
        <v>13</v>
      </c>
      <c r="D1285" s="32">
        <v>192</v>
      </c>
      <c r="E1285" s="32">
        <v>205</v>
      </c>
      <c r="F1285" s="33">
        <v>19622685</v>
      </c>
      <c r="G1285" s="33">
        <v>1177361</v>
      </c>
      <c r="H1285" s="34">
        <v>3.9356074188269503E-4</v>
      </c>
    </row>
    <row r="1286" spans="1:8">
      <c r="A1286" s="17" t="s">
        <v>231</v>
      </c>
      <c r="B1286" s="17" t="s">
        <v>243</v>
      </c>
      <c r="C1286" s="32">
        <v>10</v>
      </c>
      <c r="D1286" s="32">
        <v>58</v>
      </c>
      <c r="E1286" s="32">
        <v>68</v>
      </c>
      <c r="F1286" s="33">
        <v>5833380</v>
      </c>
      <c r="G1286" s="33">
        <v>350003</v>
      </c>
      <c r="H1286" s="34">
        <v>1.1699677528062242E-4</v>
      </c>
    </row>
    <row r="1287" spans="1:8">
      <c r="A1287" s="17" t="s">
        <v>231</v>
      </c>
      <c r="B1287" s="17" t="s">
        <v>244</v>
      </c>
      <c r="C1287" s="32" t="s">
        <v>234</v>
      </c>
      <c r="D1287" s="32" t="s">
        <v>234</v>
      </c>
      <c r="E1287" s="32" t="s">
        <v>234</v>
      </c>
      <c r="F1287" s="33" t="s">
        <v>234</v>
      </c>
      <c r="G1287" s="33" t="s">
        <v>234</v>
      </c>
      <c r="H1287" s="34" t="s">
        <v>234</v>
      </c>
    </row>
    <row r="1288" spans="1:8">
      <c r="A1288" s="17" t="s">
        <v>231</v>
      </c>
      <c r="B1288" s="17" t="s">
        <v>245</v>
      </c>
      <c r="C1288" s="32">
        <v>196</v>
      </c>
      <c r="D1288" s="32">
        <v>607</v>
      </c>
      <c r="E1288" s="32">
        <v>803</v>
      </c>
      <c r="F1288" s="33">
        <v>21993955</v>
      </c>
      <c r="G1288" s="33">
        <v>1319637</v>
      </c>
      <c r="H1288" s="34">
        <v>4.4111985766120498E-4</v>
      </c>
    </row>
    <row r="1289" spans="1:8">
      <c r="A1289" s="17" t="s">
        <v>231</v>
      </c>
      <c r="B1289" s="17" t="s">
        <v>246</v>
      </c>
      <c r="C1289" s="32">
        <v>3</v>
      </c>
      <c r="D1289" s="32">
        <v>99</v>
      </c>
      <c r="E1289" s="32">
        <v>102</v>
      </c>
      <c r="F1289" s="33">
        <v>2517179</v>
      </c>
      <c r="G1289" s="33">
        <v>151031</v>
      </c>
      <c r="H1289" s="34">
        <v>5.0485681458180889E-5</v>
      </c>
    </row>
    <row r="1290" spans="1:8">
      <c r="A1290" s="17" t="s">
        <v>231</v>
      </c>
      <c r="B1290" s="17" t="s">
        <v>250</v>
      </c>
      <c r="C1290" s="32">
        <v>76</v>
      </c>
      <c r="D1290" s="32">
        <v>980</v>
      </c>
      <c r="E1290" s="32">
        <v>1056</v>
      </c>
      <c r="F1290" s="33">
        <v>13479754</v>
      </c>
      <c r="G1290" s="33">
        <v>797739</v>
      </c>
      <c r="H1290" s="34">
        <v>2.6666311578926022E-4</v>
      </c>
    </row>
    <row r="1291" spans="1:8">
      <c r="A1291" s="17" t="s">
        <v>231</v>
      </c>
      <c r="B1291" s="17" t="s">
        <v>807</v>
      </c>
      <c r="C1291" s="32">
        <v>64</v>
      </c>
      <c r="D1291" s="32">
        <v>310</v>
      </c>
      <c r="E1291" s="32">
        <v>374</v>
      </c>
      <c r="F1291" s="33">
        <v>5439443</v>
      </c>
      <c r="G1291" s="33">
        <v>326367</v>
      </c>
      <c r="H1291" s="34">
        <v>1.0909588362960003E-4</v>
      </c>
    </row>
    <row r="1292" spans="1:8">
      <c r="A1292" s="17" t="s">
        <v>231</v>
      </c>
      <c r="B1292" s="17" t="s">
        <v>899</v>
      </c>
      <c r="C1292" s="32">
        <v>29</v>
      </c>
      <c r="D1292" s="32">
        <v>332</v>
      </c>
      <c r="E1292" s="32">
        <v>361</v>
      </c>
      <c r="F1292" s="33">
        <v>19342692</v>
      </c>
      <c r="G1292" s="33">
        <v>1160562</v>
      </c>
      <c r="H1292" s="34">
        <v>3.8794527907826424E-4</v>
      </c>
    </row>
    <row r="1293" spans="1:8">
      <c r="A1293" s="17" t="s">
        <v>231</v>
      </c>
      <c r="B1293" s="17" t="s">
        <v>251</v>
      </c>
      <c r="C1293" s="32">
        <v>35</v>
      </c>
      <c r="D1293" s="32">
        <v>158</v>
      </c>
      <c r="E1293" s="32">
        <v>193</v>
      </c>
      <c r="F1293" s="33">
        <v>10080599</v>
      </c>
      <c r="G1293" s="33">
        <v>604836</v>
      </c>
      <c r="H1293" s="34">
        <v>2.0218072866127018E-4</v>
      </c>
    </row>
    <row r="1294" spans="1:8">
      <c r="A1294" s="17" t="s">
        <v>231</v>
      </c>
      <c r="B1294" s="17" t="s">
        <v>853</v>
      </c>
      <c r="C1294" s="32">
        <v>457</v>
      </c>
      <c r="D1294" s="32">
        <v>3218</v>
      </c>
      <c r="E1294" s="32">
        <v>3675</v>
      </c>
      <c r="F1294" s="33">
        <v>115456724</v>
      </c>
      <c r="G1294" s="33">
        <v>6916358</v>
      </c>
      <c r="H1294" s="34">
        <v>2.3119561337655251E-3</v>
      </c>
    </row>
    <row r="1295" spans="1:8">
      <c r="A1295" s="17" t="s">
        <v>247</v>
      </c>
      <c r="B1295" s="17" t="s">
        <v>247</v>
      </c>
      <c r="C1295" s="32">
        <v>87044</v>
      </c>
      <c r="D1295" s="32">
        <v>674331</v>
      </c>
      <c r="E1295" s="32">
        <v>761375</v>
      </c>
      <c r="F1295" s="33">
        <v>50024590113.5</v>
      </c>
      <c r="G1295" s="33">
        <v>2991561085</v>
      </c>
      <c r="H1295" s="34">
        <v>1</v>
      </c>
    </row>
    <row r="1296" spans="1:8">
      <c r="A1296" s="17"/>
      <c r="B1296" s="17"/>
      <c r="C1296" s="17"/>
      <c r="D1296" s="17"/>
      <c r="E1296" s="32"/>
      <c r="F1296" s="33"/>
      <c r="G1296" s="33"/>
      <c r="H1296" s="34"/>
    </row>
    <row r="1297" spans="1:8" ht="27" customHeight="1">
      <c r="A1297" s="35" t="s">
        <v>921</v>
      </c>
      <c r="B1297" s="35"/>
      <c r="C1297" s="35"/>
      <c r="D1297" s="35"/>
      <c r="E1297" s="35"/>
      <c r="F1297" s="35"/>
      <c r="G1297" s="35"/>
      <c r="H1297" s="35"/>
    </row>
    <row r="1298" spans="1:8">
      <c r="A1298" s="12"/>
    </row>
  </sheetData>
  <autoFilter ref="A7:H1294" xr:uid="{00000000-0009-0000-0000-000002000000}"/>
  <mergeCells count="5">
    <mergeCell ref="A1:H1"/>
    <mergeCell ref="A2:H2"/>
    <mergeCell ref="A3:H3"/>
    <mergeCell ref="A5:H5"/>
    <mergeCell ref="A1297:H1297"/>
  </mergeCells>
  <conditionalFormatting sqref="E8:H12">
    <cfRule type="containsText" priority="1" stopIfTrue="1" operator="containsText" text="S">
      <formula>NOT(ISERROR(SEARCH("S",E8)))</formula>
    </cfRule>
  </conditionalFormatting>
  <printOptions horizontalCentered="1"/>
  <pageMargins left="0.7" right="0.7" top="0.75" bottom="0.75" header="0.3" footer="0.3"/>
  <pageSetup scale="64" orientation="portrait" r:id="rId1"/>
  <rowBreaks count="19" manualBreakCount="19">
    <brk id="72" max="16383" man="1"/>
    <brk id="137" max="16383" man="1"/>
    <brk id="202" max="16383" man="1"/>
    <brk id="267" max="16383" man="1"/>
    <brk id="332" max="16383" man="1"/>
    <brk id="397" max="16383" man="1"/>
    <brk id="462" max="16383" man="1"/>
    <brk id="527" max="16383" man="1"/>
    <brk id="592" max="16383" man="1"/>
    <brk id="657" max="16383" man="1"/>
    <brk id="722" max="16383" man="1"/>
    <brk id="787" max="16383" man="1"/>
    <brk id="852" max="16383" man="1"/>
    <brk id="917" max="16383" man="1"/>
    <brk id="982" max="16383" man="1"/>
    <brk id="1047" max="16383" man="1"/>
    <brk id="1112" max="16383" man="1"/>
    <brk id="1177" max="16383" man="1"/>
    <brk id="12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K242"/>
  <sheetViews>
    <sheetView zoomScaleNormal="100" workbookViewId="0">
      <pane xSplit="1" ySplit="5" topLeftCell="B110" activePane="bottomRight" state="frozen"/>
      <selection activeCell="F118" sqref="F118"/>
      <selection pane="topRight" activeCell="F118" sqref="F118"/>
      <selection pane="bottomLeft" activeCell="F118" sqref="F118"/>
      <selection pane="bottomRight" activeCell="C132" sqref="C132"/>
    </sheetView>
  </sheetViews>
  <sheetFormatPr defaultRowHeight="12.75"/>
  <cols>
    <col min="1" max="1" width="54.85546875" style="12" bestFit="1" customWidth="1"/>
    <col min="2" max="2" width="8.140625" style="12" bestFit="1" customWidth="1"/>
    <col min="3" max="3" width="10.42578125" style="12" bestFit="1" customWidth="1"/>
    <col min="4" max="4" width="7.85546875" style="84" bestFit="1" customWidth="1"/>
    <col min="5" max="5" width="8.28515625" style="84" bestFit="1" customWidth="1"/>
    <col min="6" max="6" width="14.85546875" style="115" bestFit="1" customWidth="1"/>
    <col min="7" max="7" width="14.42578125" style="115" bestFit="1" customWidth="1"/>
    <col min="8" max="8" width="8.28515625" style="118" bestFit="1" customWidth="1"/>
    <col min="9" max="9" width="8.7109375" style="12" customWidth="1"/>
    <col min="10" max="10" width="14.85546875" style="12" bestFit="1" customWidth="1"/>
    <col min="11" max="11" width="12.7109375" style="12" bestFit="1" customWidth="1"/>
    <col min="12" max="258" width="9.140625" style="12"/>
    <col min="259" max="259" width="62" style="12" bestFit="1" customWidth="1"/>
    <col min="260" max="260" width="15.7109375" style="12" customWidth="1"/>
    <col min="261" max="261" width="15" style="12" bestFit="1" customWidth="1"/>
    <col min="262" max="262" width="20.7109375" style="12" customWidth="1"/>
    <col min="263" max="263" width="15.7109375" style="12" customWidth="1"/>
    <col min="264" max="264" width="10.7109375" style="12" customWidth="1"/>
    <col min="265" max="265" width="8.7109375" style="12" customWidth="1"/>
    <col min="266" max="266" width="14.85546875" style="12" bestFit="1" customWidth="1"/>
    <col min="267" max="267" width="12.7109375" style="12" bestFit="1" customWidth="1"/>
    <col min="268" max="514" width="9.140625" style="12"/>
    <col min="515" max="515" width="62" style="12" bestFit="1" customWidth="1"/>
    <col min="516" max="516" width="15.7109375" style="12" customWidth="1"/>
    <col min="517" max="517" width="15" style="12" bestFit="1" customWidth="1"/>
    <col min="518" max="518" width="20.7109375" style="12" customWidth="1"/>
    <col min="519" max="519" width="15.7109375" style="12" customWidth="1"/>
    <col min="520" max="520" width="10.7109375" style="12" customWidth="1"/>
    <col min="521" max="521" width="8.7109375" style="12" customWidth="1"/>
    <col min="522" max="522" width="14.85546875" style="12" bestFit="1" customWidth="1"/>
    <col min="523" max="523" width="12.7109375" style="12" bestFit="1" customWidth="1"/>
    <col min="524" max="770" width="9.140625" style="12"/>
    <col min="771" max="771" width="62" style="12" bestFit="1" customWidth="1"/>
    <col min="772" max="772" width="15.7109375" style="12" customWidth="1"/>
    <col min="773" max="773" width="15" style="12" bestFit="1" customWidth="1"/>
    <col min="774" max="774" width="20.7109375" style="12" customWidth="1"/>
    <col min="775" max="775" width="15.7109375" style="12" customWidth="1"/>
    <col min="776" max="776" width="10.7109375" style="12" customWidth="1"/>
    <col min="777" max="777" width="8.7109375" style="12" customWidth="1"/>
    <col min="778" max="778" width="14.85546875" style="12" bestFit="1" customWidth="1"/>
    <col min="779" max="779" width="12.7109375" style="12" bestFit="1" customWidth="1"/>
    <col min="780" max="1026" width="9.140625" style="12"/>
    <col min="1027" max="1027" width="62" style="12" bestFit="1" customWidth="1"/>
    <col min="1028" max="1028" width="15.7109375" style="12" customWidth="1"/>
    <col min="1029" max="1029" width="15" style="12" bestFit="1" customWidth="1"/>
    <col min="1030" max="1030" width="20.7109375" style="12" customWidth="1"/>
    <col min="1031" max="1031" width="15.7109375" style="12" customWidth="1"/>
    <col min="1032" max="1032" width="10.7109375" style="12" customWidth="1"/>
    <col min="1033" max="1033" width="8.7109375" style="12" customWidth="1"/>
    <col min="1034" max="1034" width="14.85546875" style="12" bestFit="1" customWidth="1"/>
    <col min="1035" max="1035" width="12.7109375" style="12" bestFit="1" customWidth="1"/>
    <col min="1036" max="1282" width="9.140625" style="12"/>
    <col min="1283" max="1283" width="62" style="12" bestFit="1" customWidth="1"/>
    <col min="1284" max="1284" width="15.7109375" style="12" customWidth="1"/>
    <col min="1285" max="1285" width="15" style="12" bestFit="1" customWidth="1"/>
    <col min="1286" max="1286" width="20.7109375" style="12" customWidth="1"/>
    <col min="1287" max="1287" width="15.7109375" style="12" customWidth="1"/>
    <col min="1288" max="1288" width="10.7109375" style="12" customWidth="1"/>
    <col min="1289" max="1289" width="8.7109375" style="12" customWidth="1"/>
    <col min="1290" max="1290" width="14.85546875" style="12" bestFit="1" customWidth="1"/>
    <col min="1291" max="1291" width="12.7109375" style="12" bestFit="1" customWidth="1"/>
    <col min="1292" max="1538" width="9.140625" style="12"/>
    <col min="1539" max="1539" width="62" style="12" bestFit="1" customWidth="1"/>
    <col min="1540" max="1540" width="15.7109375" style="12" customWidth="1"/>
    <col min="1541" max="1541" width="15" style="12" bestFit="1" customWidth="1"/>
    <col min="1542" max="1542" width="20.7109375" style="12" customWidth="1"/>
    <col min="1543" max="1543" width="15.7109375" style="12" customWidth="1"/>
    <col min="1544" max="1544" width="10.7109375" style="12" customWidth="1"/>
    <col min="1545" max="1545" width="8.7109375" style="12" customWidth="1"/>
    <col min="1546" max="1546" width="14.85546875" style="12" bestFit="1" customWidth="1"/>
    <col min="1547" max="1547" width="12.7109375" style="12" bestFit="1" customWidth="1"/>
    <col min="1548" max="1794" width="9.140625" style="12"/>
    <col min="1795" max="1795" width="62" style="12" bestFit="1" customWidth="1"/>
    <col min="1796" max="1796" width="15.7109375" style="12" customWidth="1"/>
    <col min="1797" max="1797" width="15" style="12" bestFit="1" customWidth="1"/>
    <col min="1798" max="1798" width="20.7109375" style="12" customWidth="1"/>
    <col min="1799" max="1799" width="15.7109375" style="12" customWidth="1"/>
    <col min="1800" max="1800" width="10.7109375" style="12" customWidth="1"/>
    <col min="1801" max="1801" width="8.7109375" style="12" customWidth="1"/>
    <col min="1802" max="1802" width="14.85546875" style="12" bestFit="1" customWidth="1"/>
    <col min="1803" max="1803" width="12.7109375" style="12" bestFit="1" customWidth="1"/>
    <col min="1804" max="2050" width="9.140625" style="12"/>
    <col min="2051" max="2051" width="62" style="12" bestFit="1" customWidth="1"/>
    <col min="2052" max="2052" width="15.7109375" style="12" customWidth="1"/>
    <col min="2053" max="2053" width="15" style="12" bestFit="1" customWidth="1"/>
    <col min="2054" max="2054" width="20.7109375" style="12" customWidth="1"/>
    <col min="2055" max="2055" width="15.7109375" style="12" customWidth="1"/>
    <col min="2056" max="2056" width="10.7109375" style="12" customWidth="1"/>
    <col min="2057" max="2057" width="8.7109375" style="12" customWidth="1"/>
    <col min="2058" max="2058" width="14.85546875" style="12" bestFit="1" customWidth="1"/>
    <col min="2059" max="2059" width="12.7109375" style="12" bestFit="1" customWidth="1"/>
    <col min="2060" max="2306" width="9.140625" style="12"/>
    <col min="2307" max="2307" width="62" style="12" bestFit="1" customWidth="1"/>
    <col min="2308" max="2308" width="15.7109375" style="12" customWidth="1"/>
    <col min="2309" max="2309" width="15" style="12" bestFit="1" customWidth="1"/>
    <col min="2310" max="2310" width="20.7109375" style="12" customWidth="1"/>
    <col min="2311" max="2311" width="15.7109375" style="12" customWidth="1"/>
    <col min="2312" max="2312" width="10.7109375" style="12" customWidth="1"/>
    <col min="2313" max="2313" width="8.7109375" style="12" customWidth="1"/>
    <col min="2314" max="2314" width="14.85546875" style="12" bestFit="1" customWidth="1"/>
    <col min="2315" max="2315" width="12.7109375" style="12" bestFit="1" customWidth="1"/>
    <col min="2316" max="2562" width="9.140625" style="12"/>
    <col min="2563" max="2563" width="62" style="12" bestFit="1" customWidth="1"/>
    <col min="2564" max="2564" width="15.7109375" style="12" customWidth="1"/>
    <col min="2565" max="2565" width="15" style="12" bestFit="1" customWidth="1"/>
    <col min="2566" max="2566" width="20.7109375" style="12" customWidth="1"/>
    <col min="2567" max="2567" width="15.7109375" style="12" customWidth="1"/>
    <col min="2568" max="2568" width="10.7109375" style="12" customWidth="1"/>
    <col min="2569" max="2569" width="8.7109375" style="12" customWidth="1"/>
    <col min="2570" max="2570" width="14.85546875" style="12" bestFit="1" customWidth="1"/>
    <col min="2571" max="2571" width="12.7109375" style="12" bestFit="1" customWidth="1"/>
    <col min="2572" max="2818" width="9.140625" style="12"/>
    <col min="2819" max="2819" width="62" style="12" bestFit="1" customWidth="1"/>
    <col min="2820" max="2820" width="15.7109375" style="12" customWidth="1"/>
    <col min="2821" max="2821" width="15" style="12" bestFit="1" customWidth="1"/>
    <col min="2822" max="2822" width="20.7109375" style="12" customWidth="1"/>
    <col min="2823" max="2823" width="15.7109375" style="12" customWidth="1"/>
    <col min="2824" max="2824" width="10.7109375" style="12" customWidth="1"/>
    <col min="2825" max="2825" width="8.7109375" style="12" customWidth="1"/>
    <col min="2826" max="2826" width="14.85546875" style="12" bestFit="1" customWidth="1"/>
    <col min="2827" max="2827" width="12.7109375" style="12" bestFit="1" customWidth="1"/>
    <col min="2828" max="3074" width="9.140625" style="12"/>
    <col min="3075" max="3075" width="62" style="12" bestFit="1" customWidth="1"/>
    <col min="3076" max="3076" width="15.7109375" style="12" customWidth="1"/>
    <col min="3077" max="3077" width="15" style="12" bestFit="1" customWidth="1"/>
    <col min="3078" max="3078" width="20.7109375" style="12" customWidth="1"/>
    <col min="3079" max="3079" width="15.7109375" style="12" customWidth="1"/>
    <col min="3080" max="3080" width="10.7109375" style="12" customWidth="1"/>
    <col min="3081" max="3081" width="8.7109375" style="12" customWidth="1"/>
    <col min="3082" max="3082" width="14.85546875" style="12" bestFit="1" customWidth="1"/>
    <col min="3083" max="3083" width="12.7109375" style="12" bestFit="1" customWidth="1"/>
    <col min="3084" max="3330" width="9.140625" style="12"/>
    <col min="3331" max="3331" width="62" style="12" bestFit="1" customWidth="1"/>
    <col min="3332" max="3332" width="15.7109375" style="12" customWidth="1"/>
    <col min="3333" max="3333" width="15" style="12" bestFit="1" customWidth="1"/>
    <col min="3334" max="3334" width="20.7109375" style="12" customWidth="1"/>
    <col min="3335" max="3335" width="15.7109375" style="12" customWidth="1"/>
    <col min="3336" max="3336" width="10.7109375" style="12" customWidth="1"/>
    <col min="3337" max="3337" width="8.7109375" style="12" customWidth="1"/>
    <col min="3338" max="3338" width="14.85546875" style="12" bestFit="1" customWidth="1"/>
    <col min="3339" max="3339" width="12.7109375" style="12" bestFit="1" customWidth="1"/>
    <col min="3340" max="3586" width="9.140625" style="12"/>
    <col min="3587" max="3587" width="62" style="12" bestFit="1" customWidth="1"/>
    <col min="3588" max="3588" width="15.7109375" style="12" customWidth="1"/>
    <col min="3589" max="3589" width="15" style="12" bestFit="1" customWidth="1"/>
    <col min="3590" max="3590" width="20.7109375" style="12" customWidth="1"/>
    <col min="3591" max="3591" width="15.7109375" style="12" customWidth="1"/>
    <col min="3592" max="3592" width="10.7109375" style="12" customWidth="1"/>
    <col min="3593" max="3593" width="8.7109375" style="12" customWidth="1"/>
    <col min="3594" max="3594" width="14.85546875" style="12" bestFit="1" customWidth="1"/>
    <col min="3595" max="3595" width="12.7109375" style="12" bestFit="1" customWidth="1"/>
    <col min="3596" max="3842" width="9.140625" style="12"/>
    <col min="3843" max="3843" width="62" style="12" bestFit="1" customWidth="1"/>
    <col min="3844" max="3844" width="15.7109375" style="12" customWidth="1"/>
    <col min="3845" max="3845" width="15" style="12" bestFit="1" customWidth="1"/>
    <col min="3846" max="3846" width="20.7109375" style="12" customWidth="1"/>
    <col min="3847" max="3847" width="15.7109375" style="12" customWidth="1"/>
    <col min="3848" max="3848" width="10.7109375" style="12" customWidth="1"/>
    <col min="3849" max="3849" width="8.7109375" style="12" customWidth="1"/>
    <col min="3850" max="3850" width="14.85546875" style="12" bestFit="1" customWidth="1"/>
    <col min="3851" max="3851" width="12.7109375" style="12" bestFit="1" customWidth="1"/>
    <col min="3852" max="4098" width="9.140625" style="12"/>
    <col min="4099" max="4099" width="62" style="12" bestFit="1" customWidth="1"/>
    <col min="4100" max="4100" width="15.7109375" style="12" customWidth="1"/>
    <col min="4101" max="4101" width="15" style="12" bestFit="1" customWidth="1"/>
    <col min="4102" max="4102" width="20.7109375" style="12" customWidth="1"/>
    <col min="4103" max="4103" width="15.7109375" style="12" customWidth="1"/>
    <col min="4104" max="4104" width="10.7109375" style="12" customWidth="1"/>
    <col min="4105" max="4105" width="8.7109375" style="12" customWidth="1"/>
    <col min="4106" max="4106" width="14.85546875" style="12" bestFit="1" customWidth="1"/>
    <col min="4107" max="4107" width="12.7109375" style="12" bestFit="1" customWidth="1"/>
    <col min="4108" max="4354" width="9.140625" style="12"/>
    <col min="4355" max="4355" width="62" style="12" bestFit="1" customWidth="1"/>
    <col min="4356" max="4356" width="15.7109375" style="12" customWidth="1"/>
    <col min="4357" max="4357" width="15" style="12" bestFit="1" customWidth="1"/>
    <col min="4358" max="4358" width="20.7109375" style="12" customWidth="1"/>
    <col min="4359" max="4359" width="15.7109375" style="12" customWidth="1"/>
    <col min="4360" max="4360" width="10.7109375" style="12" customWidth="1"/>
    <col min="4361" max="4361" width="8.7109375" style="12" customWidth="1"/>
    <col min="4362" max="4362" width="14.85546875" style="12" bestFit="1" customWidth="1"/>
    <col min="4363" max="4363" width="12.7109375" style="12" bestFit="1" customWidth="1"/>
    <col min="4364" max="4610" width="9.140625" style="12"/>
    <col min="4611" max="4611" width="62" style="12" bestFit="1" customWidth="1"/>
    <col min="4612" max="4612" width="15.7109375" style="12" customWidth="1"/>
    <col min="4613" max="4613" width="15" style="12" bestFit="1" customWidth="1"/>
    <col min="4614" max="4614" width="20.7109375" style="12" customWidth="1"/>
    <col min="4615" max="4615" width="15.7109375" style="12" customWidth="1"/>
    <col min="4616" max="4616" width="10.7109375" style="12" customWidth="1"/>
    <col min="4617" max="4617" width="8.7109375" style="12" customWidth="1"/>
    <col min="4618" max="4618" width="14.85546875" style="12" bestFit="1" customWidth="1"/>
    <col min="4619" max="4619" width="12.7109375" style="12" bestFit="1" customWidth="1"/>
    <col min="4620" max="4866" width="9.140625" style="12"/>
    <col min="4867" max="4867" width="62" style="12" bestFit="1" customWidth="1"/>
    <col min="4868" max="4868" width="15.7109375" style="12" customWidth="1"/>
    <col min="4869" max="4869" width="15" style="12" bestFit="1" customWidth="1"/>
    <col min="4870" max="4870" width="20.7109375" style="12" customWidth="1"/>
    <col min="4871" max="4871" width="15.7109375" style="12" customWidth="1"/>
    <col min="4872" max="4872" width="10.7109375" style="12" customWidth="1"/>
    <col min="4873" max="4873" width="8.7109375" style="12" customWidth="1"/>
    <col min="4874" max="4874" width="14.85546875" style="12" bestFit="1" customWidth="1"/>
    <col min="4875" max="4875" width="12.7109375" style="12" bestFit="1" customWidth="1"/>
    <col min="4876" max="5122" width="9.140625" style="12"/>
    <col min="5123" max="5123" width="62" style="12" bestFit="1" customWidth="1"/>
    <col min="5124" max="5124" width="15.7109375" style="12" customWidth="1"/>
    <col min="5125" max="5125" width="15" style="12" bestFit="1" customWidth="1"/>
    <col min="5126" max="5126" width="20.7109375" style="12" customWidth="1"/>
    <col min="5127" max="5127" width="15.7109375" style="12" customWidth="1"/>
    <col min="5128" max="5128" width="10.7109375" style="12" customWidth="1"/>
    <col min="5129" max="5129" width="8.7109375" style="12" customWidth="1"/>
    <col min="5130" max="5130" width="14.85546875" style="12" bestFit="1" customWidth="1"/>
    <col min="5131" max="5131" width="12.7109375" style="12" bestFit="1" customWidth="1"/>
    <col min="5132" max="5378" width="9.140625" style="12"/>
    <col min="5379" max="5379" width="62" style="12" bestFit="1" customWidth="1"/>
    <col min="5380" max="5380" width="15.7109375" style="12" customWidth="1"/>
    <col min="5381" max="5381" width="15" style="12" bestFit="1" customWidth="1"/>
    <col min="5382" max="5382" width="20.7109375" style="12" customWidth="1"/>
    <col min="5383" max="5383" width="15.7109375" style="12" customWidth="1"/>
    <col min="5384" max="5384" width="10.7109375" style="12" customWidth="1"/>
    <col min="5385" max="5385" width="8.7109375" style="12" customWidth="1"/>
    <col min="5386" max="5386" width="14.85546875" style="12" bestFit="1" customWidth="1"/>
    <col min="5387" max="5387" width="12.7109375" style="12" bestFit="1" customWidth="1"/>
    <col min="5388" max="5634" width="9.140625" style="12"/>
    <col min="5635" max="5635" width="62" style="12" bestFit="1" customWidth="1"/>
    <col min="5636" max="5636" width="15.7109375" style="12" customWidth="1"/>
    <col min="5637" max="5637" width="15" style="12" bestFit="1" customWidth="1"/>
    <col min="5638" max="5638" width="20.7109375" style="12" customWidth="1"/>
    <col min="5639" max="5639" width="15.7109375" style="12" customWidth="1"/>
    <col min="5640" max="5640" width="10.7109375" style="12" customWidth="1"/>
    <col min="5641" max="5641" width="8.7109375" style="12" customWidth="1"/>
    <col min="5642" max="5642" width="14.85546875" style="12" bestFit="1" customWidth="1"/>
    <col min="5643" max="5643" width="12.7109375" style="12" bestFit="1" customWidth="1"/>
    <col min="5644" max="5890" width="9.140625" style="12"/>
    <col min="5891" max="5891" width="62" style="12" bestFit="1" customWidth="1"/>
    <col min="5892" max="5892" width="15.7109375" style="12" customWidth="1"/>
    <col min="5893" max="5893" width="15" style="12" bestFit="1" customWidth="1"/>
    <col min="5894" max="5894" width="20.7109375" style="12" customWidth="1"/>
    <col min="5895" max="5895" width="15.7109375" style="12" customWidth="1"/>
    <col min="5896" max="5896" width="10.7109375" style="12" customWidth="1"/>
    <col min="5897" max="5897" width="8.7109375" style="12" customWidth="1"/>
    <col min="5898" max="5898" width="14.85546875" style="12" bestFit="1" customWidth="1"/>
    <col min="5899" max="5899" width="12.7109375" style="12" bestFit="1" customWidth="1"/>
    <col min="5900" max="6146" width="9.140625" style="12"/>
    <col min="6147" max="6147" width="62" style="12" bestFit="1" customWidth="1"/>
    <col min="6148" max="6148" width="15.7109375" style="12" customWidth="1"/>
    <col min="6149" max="6149" width="15" style="12" bestFit="1" customWidth="1"/>
    <col min="6150" max="6150" width="20.7109375" style="12" customWidth="1"/>
    <col min="6151" max="6151" width="15.7109375" style="12" customWidth="1"/>
    <col min="6152" max="6152" width="10.7109375" style="12" customWidth="1"/>
    <col min="6153" max="6153" width="8.7109375" style="12" customWidth="1"/>
    <col min="6154" max="6154" width="14.85546875" style="12" bestFit="1" customWidth="1"/>
    <col min="6155" max="6155" width="12.7109375" style="12" bestFit="1" customWidth="1"/>
    <col min="6156" max="6402" width="9.140625" style="12"/>
    <col min="6403" max="6403" width="62" style="12" bestFit="1" customWidth="1"/>
    <col min="6404" max="6404" width="15.7109375" style="12" customWidth="1"/>
    <col min="6405" max="6405" width="15" style="12" bestFit="1" customWidth="1"/>
    <col min="6406" max="6406" width="20.7109375" style="12" customWidth="1"/>
    <col min="6407" max="6407" width="15.7109375" style="12" customWidth="1"/>
    <col min="6408" max="6408" width="10.7109375" style="12" customWidth="1"/>
    <col min="6409" max="6409" width="8.7109375" style="12" customWidth="1"/>
    <col min="6410" max="6410" width="14.85546875" style="12" bestFit="1" customWidth="1"/>
    <col min="6411" max="6411" width="12.7109375" style="12" bestFit="1" customWidth="1"/>
    <col min="6412" max="6658" width="9.140625" style="12"/>
    <col min="6659" max="6659" width="62" style="12" bestFit="1" customWidth="1"/>
    <col min="6660" max="6660" width="15.7109375" style="12" customWidth="1"/>
    <col min="6661" max="6661" width="15" style="12" bestFit="1" customWidth="1"/>
    <col min="6662" max="6662" width="20.7109375" style="12" customWidth="1"/>
    <col min="6663" max="6663" width="15.7109375" style="12" customWidth="1"/>
    <col min="6664" max="6664" width="10.7109375" style="12" customWidth="1"/>
    <col min="6665" max="6665" width="8.7109375" style="12" customWidth="1"/>
    <col min="6666" max="6666" width="14.85546875" style="12" bestFit="1" customWidth="1"/>
    <col min="6667" max="6667" width="12.7109375" style="12" bestFit="1" customWidth="1"/>
    <col min="6668" max="6914" width="9.140625" style="12"/>
    <col min="6915" max="6915" width="62" style="12" bestFit="1" customWidth="1"/>
    <col min="6916" max="6916" width="15.7109375" style="12" customWidth="1"/>
    <col min="6917" max="6917" width="15" style="12" bestFit="1" customWidth="1"/>
    <col min="6918" max="6918" width="20.7109375" style="12" customWidth="1"/>
    <col min="6919" max="6919" width="15.7109375" style="12" customWidth="1"/>
    <col min="6920" max="6920" width="10.7109375" style="12" customWidth="1"/>
    <col min="6921" max="6921" width="8.7109375" style="12" customWidth="1"/>
    <col min="6922" max="6922" width="14.85546875" style="12" bestFit="1" customWidth="1"/>
    <col min="6923" max="6923" width="12.7109375" style="12" bestFit="1" customWidth="1"/>
    <col min="6924" max="7170" width="9.140625" style="12"/>
    <col min="7171" max="7171" width="62" style="12" bestFit="1" customWidth="1"/>
    <col min="7172" max="7172" width="15.7109375" style="12" customWidth="1"/>
    <col min="7173" max="7173" width="15" style="12" bestFit="1" customWidth="1"/>
    <col min="7174" max="7174" width="20.7109375" style="12" customWidth="1"/>
    <col min="7175" max="7175" width="15.7109375" style="12" customWidth="1"/>
    <col min="7176" max="7176" width="10.7109375" style="12" customWidth="1"/>
    <col min="7177" max="7177" width="8.7109375" style="12" customWidth="1"/>
    <col min="7178" max="7178" width="14.85546875" style="12" bestFit="1" customWidth="1"/>
    <col min="7179" max="7179" width="12.7109375" style="12" bestFit="1" customWidth="1"/>
    <col min="7180" max="7426" width="9.140625" style="12"/>
    <col min="7427" max="7427" width="62" style="12" bestFit="1" customWidth="1"/>
    <col min="7428" max="7428" width="15.7109375" style="12" customWidth="1"/>
    <col min="7429" max="7429" width="15" style="12" bestFit="1" customWidth="1"/>
    <col min="7430" max="7430" width="20.7109375" style="12" customWidth="1"/>
    <col min="7431" max="7431" width="15.7109375" style="12" customWidth="1"/>
    <col min="7432" max="7432" width="10.7109375" style="12" customWidth="1"/>
    <col min="7433" max="7433" width="8.7109375" style="12" customWidth="1"/>
    <col min="7434" max="7434" width="14.85546875" style="12" bestFit="1" customWidth="1"/>
    <col min="7435" max="7435" width="12.7109375" style="12" bestFit="1" customWidth="1"/>
    <col min="7436" max="7682" width="9.140625" style="12"/>
    <col min="7683" max="7683" width="62" style="12" bestFit="1" customWidth="1"/>
    <col min="7684" max="7684" width="15.7109375" style="12" customWidth="1"/>
    <col min="7685" max="7685" width="15" style="12" bestFit="1" customWidth="1"/>
    <col min="7686" max="7686" width="20.7109375" style="12" customWidth="1"/>
    <col min="7687" max="7687" width="15.7109375" style="12" customWidth="1"/>
    <col min="7688" max="7688" width="10.7109375" style="12" customWidth="1"/>
    <col min="7689" max="7689" width="8.7109375" style="12" customWidth="1"/>
    <col min="7690" max="7690" width="14.85546875" style="12" bestFit="1" customWidth="1"/>
    <col min="7691" max="7691" width="12.7109375" style="12" bestFit="1" customWidth="1"/>
    <col min="7692" max="7938" width="9.140625" style="12"/>
    <col min="7939" max="7939" width="62" style="12" bestFit="1" customWidth="1"/>
    <col min="7940" max="7940" width="15.7109375" style="12" customWidth="1"/>
    <col min="7941" max="7941" width="15" style="12" bestFit="1" customWidth="1"/>
    <col min="7942" max="7942" width="20.7109375" style="12" customWidth="1"/>
    <col min="7943" max="7943" width="15.7109375" style="12" customWidth="1"/>
    <col min="7944" max="7944" width="10.7109375" style="12" customWidth="1"/>
    <col min="7945" max="7945" width="8.7109375" style="12" customWidth="1"/>
    <col min="7946" max="7946" width="14.85546875" style="12" bestFit="1" customWidth="1"/>
    <col min="7947" max="7947" width="12.7109375" style="12" bestFit="1" customWidth="1"/>
    <col min="7948" max="8194" width="9.140625" style="12"/>
    <col min="8195" max="8195" width="62" style="12" bestFit="1" customWidth="1"/>
    <col min="8196" max="8196" width="15.7109375" style="12" customWidth="1"/>
    <col min="8197" max="8197" width="15" style="12" bestFit="1" customWidth="1"/>
    <col min="8198" max="8198" width="20.7109375" style="12" customWidth="1"/>
    <col min="8199" max="8199" width="15.7109375" style="12" customWidth="1"/>
    <col min="8200" max="8200" width="10.7109375" style="12" customWidth="1"/>
    <col min="8201" max="8201" width="8.7109375" style="12" customWidth="1"/>
    <col min="8202" max="8202" width="14.85546875" style="12" bestFit="1" customWidth="1"/>
    <col min="8203" max="8203" width="12.7109375" style="12" bestFit="1" customWidth="1"/>
    <col min="8204" max="8450" width="9.140625" style="12"/>
    <col min="8451" max="8451" width="62" style="12" bestFit="1" customWidth="1"/>
    <col min="8452" max="8452" width="15.7109375" style="12" customWidth="1"/>
    <col min="8453" max="8453" width="15" style="12" bestFit="1" customWidth="1"/>
    <col min="8454" max="8454" width="20.7109375" style="12" customWidth="1"/>
    <col min="8455" max="8455" width="15.7109375" style="12" customWidth="1"/>
    <col min="8456" max="8456" width="10.7109375" style="12" customWidth="1"/>
    <col min="8457" max="8457" width="8.7109375" style="12" customWidth="1"/>
    <col min="8458" max="8458" width="14.85546875" style="12" bestFit="1" customWidth="1"/>
    <col min="8459" max="8459" width="12.7109375" style="12" bestFit="1" customWidth="1"/>
    <col min="8460" max="8706" width="9.140625" style="12"/>
    <col min="8707" max="8707" width="62" style="12" bestFit="1" customWidth="1"/>
    <col min="8708" max="8708" width="15.7109375" style="12" customWidth="1"/>
    <col min="8709" max="8709" width="15" style="12" bestFit="1" customWidth="1"/>
    <col min="8710" max="8710" width="20.7109375" style="12" customWidth="1"/>
    <col min="8711" max="8711" width="15.7109375" style="12" customWidth="1"/>
    <col min="8712" max="8712" width="10.7109375" style="12" customWidth="1"/>
    <col min="8713" max="8713" width="8.7109375" style="12" customWidth="1"/>
    <col min="8714" max="8714" width="14.85546875" style="12" bestFit="1" customWidth="1"/>
    <col min="8715" max="8715" width="12.7109375" style="12" bestFit="1" customWidth="1"/>
    <col min="8716" max="8962" width="9.140625" style="12"/>
    <col min="8963" max="8963" width="62" style="12" bestFit="1" customWidth="1"/>
    <col min="8964" max="8964" width="15.7109375" style="12" customWidth="1"/>
    <col min="8965" max="8965" width="15" style="12" bestFit="1" customWidth="1"/>
    <col min="8966" max="8966" width="20.7109375" style="12" customWidth="1"/>
    <col min="8967" max="8967" width="15.7109375" style="12" customWidth="1"/>
    <col min="8968" max="8968" width="10.7109375" style="12" customWidth="1"/>
    <col min="8969" max="8969" width="8.7109375" style="12" customWidth="1"/>
    <col min="8970" max="8970" width="14.85546875" style="12" bestFit="1" customWidth="1"/>
    <col min="8971" max="8971" width="12.7109375" style="12" bestFit="1" customWidth="1"/>
    <col min="8972" max="9218" width="9.140625" style="12"/>
    <col min="9219" max="9219" width="62" style="12" bestFit="1" customWidth="1"/>
    <col min="9220" max="9220" width="15.7109375" style="12" customWidth="1"/>
    <col min="9221" max="9221" width="15" style="12" bestFit="1" customWidth="1"/>
    <col min="9222" max="9222" width="20.7109375" style="12" customWidth="1"/>
    <col min="9223" max="9223" width="15.7109375" style="12" customWidth="1"/>
    <col min="9224" max="9224" width="10.7109375" style="12" customWidth="1"/>
    <col min="9225" max="9225" width="8.7109375" style="12" customWidth="1"/>
    <col min="9226" max="9226" width="14.85546875" style="12" bestFit="1" customWidth="1"/>
    <col min="9227" max="9227" width="12.7109375" style="12" bestFit="1" customWidth="1"/>
    <col min="9228" max="9474" width="9.140625" style="12"/>
    <col min="9475" max="9475" width="62" style="12" bestFit="1" customWidth="1"/>
    <col min="9476" max="9476" width="15.7109375" style="12" customWidth="1"/>
    <col min="9477" max="9477" width="15" style="12" bestFit="1" customWidth="1"/>
    <col min="9478" max="9478" width="20.7109375" style="12" customWidth="1"/>
    <col min="9479" max="9479" width="15.7109375" style="12" customWidth="1"/>
    <col min="9480" max="9480" width="10.7109375" style="12" customWidth="1"/>
    <col min="9481" max="9481" width="8.7109375" style="12" customWidth="1"/>
    <col min="9482" max="9482" width="14.85546875" style="12" bestFit="1" customWidth="1"/>
    <col min="9483" max="9483" width="12.7109375" style="12" bestFit="1" customWidth="1"/>
    <col min="9484" max="9730" width="9.140625" style="12"/>
    <col min="9731" max="9731" width="62" style="12" bestFit="1" customWidth="1"/>
    <col min="9732" max="9732" width="15.7109375" style="12" customWidth="1"/>
    <col min="9733" max="9733" width="15" style="12" bestFit="1" customWidth="1"/>
    <col min="9734" max="9734" width="20.7109375" style="12" customWidth="1"/>
    <col min="9735" max="9735" width="15.7109375" style="12" customWidth="1"/>
    <col min="9736" max="9736" width="10.7109375" style="12" customWidth="1"/>
    <col min="9737" max="9737" width="8.7109375" style="12" customWidth="1"/>
    <col min="9738" max="9738" width="14.85546875" style="12" bestFit="1" customWidth="1"/>
    <col min="9739" max="9739" width="12.7109375" style="12" bestFit="1" customWidth="1"/>
    <col min="9740" max="9986" width="9.140625" style="12"/>
    <col min="9987" max="9987" width="62" style="12" bestFit="1" customWidth="1"/>
    <col min="9988" max="9988" width="15.7109375" style="12" customWidth="1"/>
    <col min="9989" max="9989" width="15" style="12" bestFit="1" customWidth="1"/>
    <col min="9990" max="9990" width="20.7109375" style="12" customWidth="1"/>
    <col min="9991" max="9991" width="15.7109375" style="12" customWidth="1"/>
    <col min="9992" max="9992" width="10.7109375" style="12" customWidth="1"/>
    <col min="9993" max="9993" width="8.7109375" style="12" customWidth="1"/>
    <col min="9994" max="9994" width="14.85546875" style="12" bestFit="1" customWidth="1"/>
    <col min="9995" max="9995" width="12.7109375" style="12" bestFit="1" customWidth="1"/>
    <col min="9996" max="10242" width="9.140625" style="12"/>
    <col min="10243" max="10243" width="62" style="12" bestFit="1" customWidth="1"/>
    <col min="10244" max="10244" width="15.7109375" style="12" customWidth="1"/>
    <col min="10245" max="10245" width="15" style="12" bestFit="1" customWidth="1"/>
    <col min="10246" max="10246" width="20.7109375" style="12" customWidth="1"/>
    <col min="10247" max="10247" width="15.7109375" style="12" customWidth="1"/>
    <col min="10248" max="10248" width="10.7109375" style="12" customWidth="1"/>
    <col min="10249" max="10249" width="8.7109375" style="12" customWidth="1"/>
    <col min="10250" max="10250" width="14.85546875" style="12" bestFit="1" customWidth="1"/>
    <col min="10251" max="10251" width="12.7109375" style="12" bestFit="1" customWidth="1"/>
    <col min="10252" max="10498" width="9.140625" style="12"/>
    <col min="10499" max="10499" width="62" style="12" bestFit="1" customWidth="1"/>
    <col min="10500" max="10500" width="15.7109375" style="12" customWidth="1"/>
    <col min="10501" max="10501" width="15" style="12" bestFit="1" customWidth="1"/>
    <col min="10502" max="10502" width="20.7109375" style="12" customWidth="1"/>
    <col min="10503" max="10503" width="15.7109375" style="12" customWidth="1"/>
    <col min="10504" max="10504" width="10.7109375" style="12" customWidth="1"/>
    <col min="10505" max="10505" width="8.7109375" style="12" customWidth="1"/>
    <col min="10506" max="10506" width="14.85546875" style="12" bestFit="1" customWidth="1"/>
    <col min="10507" max="10507" width="12.7109375" style="12" bestFit="1" customWidth="1"/>
    <col min="10508" max="10754" width="9.140625" style="12"/>
    <col min="10755" max="10755" width="62" style="12" bestFit="1" customWidth="1"/>
    <col min="10756" max="10756" width="15.7109375" style="12" customWidth="1"/>
    <col min="10757" max="10757" width="15" style="12" bestFit="1" customWidth="1"/>
    <col min="10758" max="10758" width="20.7109375" style="12" customWidth="1"/>
    <col min="10759" max="10759" width="15.7109375" style="12" customWidth="1"/>
    <col min="10760" max="10760" width="10.7109375" style="12" customWidth="1"/>
    <col min="10761" max="10761" width="8.7109375" style="12" customWidth="1"/>
    <col min="10762" max="10762" width="14.85546875" style="12" bestFit="1" customWidth="1"/>
    <col min="10763" max="10763" width="12.7109375" style="12" bestFit="1" customWidth="1"/>
    <col min="10764" max="11010" width="9.140625" style="12"/>
    <col min="11011" max="11011" width="62" style="12" bestFit="1" customWidth="1"/>
    <col min="11012" max="11012" width="15.7109375" style="12" customWidth="1"/>
    <col min="11013" max="11013" width="15" style="12" bestFit="1" customWidth="1"/>
    <col min="11014" max="11014" width="20.7109375" style="12" customWidth="1"/>
    <col min="11015" max="11015" width="15.7109375" style="12" customWidth="1"/>
    <col min="11016" max="11016" width="10.7109375" style="12" customWidth="1"/>
    <col min="11017" max="11017" width="8.7109375" style="12" customWidth="1"/>
    <col min="11018" max="11018" width="14.85546875" style="12" bestFit="1" customWidth="1"/>
    <col min="11019" max="11019" width="12.7109375" style="12" bestFit="1" customWidth="1"/>
    <col min="11020" max="11266" width="9.140625" style="12"/>
    <col min="11267" max="11267" width="62" style="12" bestFit="1" customWidth="1"/>
    <col min="11268" max="11268" width="15.7109375" style="12" customWidth="1"/>
    <col min="11269" max="11269" width="15" style="12" bestFit="1" customWidth="1"/>
    <col min="11270" max="11270" width="20.7109375" style="12" customWidth="1"/>
    <col min="11271" max="11271" width="15.7109375" style="12" customWidth="1"/>
    <col min="11272" max="11272" width="10.7109375" style="12" customWidth="1"/>
    <col min="11273" max="11273" width="8.7109375" style="12" customWidth="1"/>
    <col min="11274" max="11274" width="14.85546875" style="12" bestFit="1" customWidth="1"/>
    <col min="11275" max="11275" width="12.7109375" style="12" bestFit="1" customWidth="1"/>
    <col min="11276" max="11522" width="9.140625" style="12"/>
    <col min="11523" max="11523" width="62" style="12" bestFit="1" customWidth="1"/>
    <col min="11524" max="11524" width="15.7109375" style="12" customWidth="1"/>
    <col min="11525" max="11525" width="15" style="12" bestFit="1" customWidth="1"/>
    <col min="11526" max="11526" width="20.7109375" style="12" customWidth="1"/>
    <col min="11527" max="11527" width="15.7109375" style="12" customWidth="1"/>
    <col min="11528" max="11528" width="10.7109375" style="12" customWidth="1"/>
    <col min="11529" max="11529" width="8.7109375" style="12" customWidth="1"/>
    <col min="11530" max="11530" width="14.85546875" style="12" bestFit="1" customWidth="1"/>
    <col min="11531" max="11531" width="12.7109375" style="12" bestFit="1" customWidth="1"/>
    <col min="11532" max="11778" width="9.140625" style="12"/>
    <col min="11779" max="11779" width="62" style="12" bestFit="1" customWidth="1"/>
    <col min="11780" max="11780" width="15.7109375" style="12" customWidth="1"/>
    <col min="11781" max="11781" width="15" style="12" bestFit="1" customWidth="1"/>
    <col min="11782" max="11782" width="20.7109375" style="12" customWidth="1"/>
    <col min="11783" max="11783" width="15.7109375" style="12" customWidth="1"/>
    <col min="11784" max="11784" width="10.7109375" style="12" customWidth="1"/>
    <col min="11785" max="11785" width="8.7109375" style="12" customWidth="1"/>
    <col min="11786" max="11786" width="14.85546875" style="12" bestFit="1" customWidth="1"/>
    <col min="11787" max="11787" width="12.7109375" style="12" bestFit="1" customWidth="1"/>
    <col min="11788" max="12034" width="9.140625" style="12"/>
    <col min="12035" max="12035" width="62" style="12" bestFit="1" customWidth="1"/>
    <col min="12036" max="12036" width="15.7109375" style="12" customWidth="1"/>
    <col min="12037" max="12037" width="15" style="12" bestFit="1" customWidth="1"/>
    <col min="12038" max="12038" width="20.7109375" style="12" customWidth="1"/>
    <col min="12039" max="12039" width="15.7109375" style="12" customWidth="1"/>
    <col min="12040" max="12040" width="10.7109375" style="12" customWidth="1"/>
    <col min="12041" max="12041" width="8.7109375" style="12" customWidth="1"/>
    <col min="12042" max="12042" width="14.85546875" style="12" bestFit="1" customWidth="1"/>
    <col min="12043" max="12043" width="12.7109375" style="12" bestFit="1" customWidth="1"/>
    <col min="12044" max="12290" width="9.140625" style="12"/>
    <col min="12291" max="12291" width="62" style="12" bestFit="1" customWidth="1"/>
    <col min="12292" max="12292" width="15.7109375" style="12" customWidth="1"/>
    <col min="12293" max="12293" width="15" style="12" bestFit="1" customWidth="1"/>
    <col min="12294" max="12294" width="20.7109375" style="12" customWidth="1"/>
    <col min="12295" max="12295" width="15.7109375" style="12" customWidth="1"/>
    <col min="12296" max="12296" width="10.7109375" style="12" customWidth="1"/>
    <col min="12297" max="12297" width="8.7109375" style="12" customWidth="1"/>
    <col min="12298" max="12298" width="14.85546875" style="12" bestFit="1" customWidth="1"/>
    <col min="12299" max="12299" width="12.7109375" style="12" bestFit="1" customWidth="1"/>
    <col min="12300" max="12546" width="9.140625" style="12"/>
    <col min="12547" max="12547" width="62" style="12" bestFit="1" customWidth="1"/>
    <col min="12548" max="12548" width="15.7109375" style="12" customWidth="1"/>
    <col min="12549" max="12549" width="15" style="12" bestFit="1" customWidth="1"/>
    <col min="12550" max="12550" width="20.7109375" style="12" customWidth="1"/>
    <col min="12551" max="12551" width="15.7109375" style="12" customWidth="1"/>
    <col min="12552" max="12552" width="10.7109375" style="12" customWidth="1"/>
    <col min="12553" max="12553" width="8.7109375" style="12" customWidth="1"/>
    <col min="12554" max="12554" width="14.85546875" style="12" bestFit="1" customWidth="1"/>
    <col min="12555" max="12555" width="12.7109375" style="12" bestFit="1" customWidth="1"/>
    <col min="12556" max="12802" width="9.140625" style="12"/>
    <col min="12803" max="12803" width="62" style="12" bestFit="1" customWidth="1"/>
    <col min="12804" max="12804" width="15.7109375" style="12" customWidth="1"/>
    <col min="12805" max="12805" width="15" style="12" bestFit="1" customWidth="1"/>
    <col min="12806" max="12806" width="20.7109375" style="12" customWidth="1"/>
    <col min="12807" max="12807" width="15.7109375" style="12" customWidth="1"/>
    <col min="12808" max="12808" width="10.7109375" style="12" customWidth="1"/>
    <col min="12809" max="12809" width="8.7109375" style="12" customWidth="1"/>
    <col min="12810" max="12810" width="14.85546875" style="12" bestFit="1" customWidth="1"/>
    <col min="12811" max="12811" width="12.7109375" style="12" bestFit="1" customWidth="1"/>
    <col min="12812" max="13058" width="9.140625" style="12"/>
    <col min="13059" max="13059" width="62" style="12" bestFit="1" customWidth="1"/>
    <col min="13060" max="13060" width="15.7109375" style="12" customWidth="1"/>
    <col min="13061" max="13061" width="15" style="12" bestFit="1" customWidth="1"/>
    <col min="13062" max="13062" width="20.7109375" style="12" customWidth="1"/>
    <col min="13063" max="13063" width="15.7109375" style="12" customWidth="1"/>
    <col min="13064" max="13064" width="10.7109375" style="12" customWidth="1"/>
    <col min="13065" max="13065" width="8.7109375" style="12" customWidth="1"/>
    <col min="13066" max="13066" width="14.85546875" style="12" bestFit="1" customWidth="1"/>
    <col min="13067" max="13067" width="12.7109375" style="12" bestFit="1" customWidth="1"/>
    <col min="13068" max="13314" width="9.140625" style="12"/>
    <col min="13315" max="13315" width="62" style="12" bestFit="1" customWidth="1"/>
    <col min="13316" max="13316" width="15.7109375" style="12" customWidth="1"/>
    <col min="13317" max="13317" width="15" style="12" bestFit="1" customWidth="1"/>
    <col min="13318" max="13318" width="20.7109375" style="12" customWidth="1"/>
    <col min="13319" max="13319" width="15.7109375" style="12" customWidth="1"/>
    <col min="13320" max="13320" width="10.7109375" style="12" customWidth="1"/>
    <col min="13321" max="13321" width="8.7109375" style="12" customWidth="1"/>
    <col min="13322" max="13322" width="14.85546875" style="12" bestFit="1" customWidth="1"/>
    <col min="13323" max="13323" width="12.7109375" style="12" bestFit="1" customWidth="1"/>
    <col min="13324" max="13570" width="9.140625" style="12"/>
    <col min="13571" max="13571" width="62" style="12" bestFit="1" customWidth="1"/>
    <col min="13572" max="13572" width="15.7109375" style="12" customWidth="1"/>
    <col min="13573" max="13573" width="15" style="12" bestFit="1" customWidth="1"/>
    <col min="13574" max="13574" width="20.7109375" style="12" customWidth="1"/>
    <col min="13575" max="13575" width="15.7109375" style="12" customWidth="1"/>
    <col min="13576" max="13576" width="10.7109375" style="12" customWidth="1"/>
    <col min="13577" max="13577" width="8.7109375" style="12" customWidth="1"/>
    <col min="13578" max="13578" width="14.85546875" style="12" bestFit="1" customWidth="1"/>
    <col min="13579" max="13579" width="12.7109375" style="12" bestFit="1" customWidth="1"/>
    <col min="13580" max="13826" width="9.140625" style="12"/>
    <col min="13827" max="13827" width="62" style="12" bestFit="1" customWidth="1"/>
    <col min="13828" max="13828" width="15.7109375" style="12" customWidth="1"/>
    <col min="13829" max="13829" width="15" style="12" bestFit="1" customWidth="1"/>
    <col min="13830" max="13830" width="20.7109375" style="12" customWidth="1"/>
    <col min="13831" max="13831" width="15.7109375" style="12" customWidth="1"/>
    <col min="13832" max="13832" width="10.7109375" style="12" customWidth="1"/>
    <col min="13833" max="13833" width="8.7109375" style="12" customWidth="1"/>
    <col min="13834" max="13834" width="14.85546875" style="12" bestFit="1" customWidth="1"/>
    <col min="13835" max="13835" width="12.7109375" style="12" bestFit="1" customWidth="1"/>
    <col min="13836" max="14082" width="9.140625" style="12"/>
    <col min="14083" max="14083" width="62" style="12" bestFit="1" customWidth="1"/>
    <col min="14084" max="14084" width="15.7109375" style="12" customWidth="1"/>
    <col min="14085" max="14085" width="15" style="12" bestFit="1" customWidth="1"/>
    <col min="14086" max="14086" width="20.7109375" style="12" customWidth="1"/>
    <col min="14087" max="14087" width="15.7109375" style="12" customWidth="1"/>
    <col min="14088" max="14088" width="10.7109375" style="12" customWidth="1"/>
    <col min="14089" max="14089" width="8.7109375" style="12" customWidth="1"/>
    <col min="14090" max="14090" width="14.85546875" style="12" bestFit="1" customWidth="1"/>
    <col min="14091" max="14091" width="12.7109375" style="12" bestFit="1" customWidth="1"/>
    <col min="14092" max="14338" width="9.140625" style="12"/>
    <col min="14339" max="14339" width="62" style="12" bestFit="1" customWidth="1"/>
    <col min="14340" max="14340" width="15.7109375" style="12" customWidth="1"/>
    <col min="14341" max="14341" width="15" style="12" bestFit="1" customWidth="1"/>
    <col min="14342" max="14342" width="20.7109375" style="12" customWidth="1"/>
    <col min="14343" max="14343" width="15.7109375" style="12" customWidth="1"/>
    <col min="14344" max="14344" width="10.7109375" style="12" customWidth="1"/>
    <col min="14345" max="14345" width="8.7109375" style="12" customWidth="1"/>
    <col min="14346" max="14346" width="14.85546875" style="12" bestFit="1" customWidth="1"/>
    <col min="14347" max="14347" width="12.7109375" style="12" bestFit="1" customWidth="1"/>
    <col min="14348" max="14594" width="9.140625" style="12"/>
    <col min="14595" max="14595" width="62" style="12" bestFit="1" customWidth="1"/>
    <col min="14596" max="14596" width="15.7109375" style="12" customWidth="1"/>
    <col min="14597" max="14597" width="15" style="12" bestFit="1" customWidth="1"/>
    <col min="14598" max="14598" width="20.7109375" style="12" customWidth="1"/>
    <col min="14599" max="14599" width="15.7109375" style="12" customWidth="1"/>
    <col min="14600" max="14600" width="10.7109375" style="12" customWidth="1"/>
    <col min="14601" max="14601" width="8.7109375" style="12" customWidth="1"/>
    <col min="14602" max="14602" width="14.85546875" style="12" bestFit="1" customWidth="1"/>
    <col min="14603" max="14603" width="12.7109375" style="12" bestFit="1" customWidth="1"/>
    <col min="14604" max="14850" width="9.140625" style="12"/>
    <col min="14851" max="14851" width="62" style="12" bestFit="1" customWidth="1"/>
    <col min="14852" max="14852" width="15.7109375" style="12" customWidth="1"/>
    <col min="14853" max="14853" width="15" style="12" bestFit="1" customWidth="1"/>
    <col min="14854" max="14854" width="20.7109375" style="12" customWidth="1"/>
    <col min="14855" max="14855" width="15.7109375" style="12" customWidth="1"/>
    <col min="14856" max="14856" width="10.7109375" style="12" customWidth="1"/>
    <col min="14857" max="14857" width="8.7109375" style="12" customWidth="1"/>
    <col min="14858" max="14858" width="14.85546875" style="12" bestFit="1" customWidth="1"/>
    <col min="14859" max="14859" width="12.7109375" style="12" bestFit="1" customWidth="1"/>
    <col min="14860" max="15106" width="9.140625" style="12"/>
    <col min="15107" max="15107" width="62" style="12" bestFit="1" customWidth="1"/>
    <col min="15108" max="15108" width="15.7109375" style="12" customWidth="1"/>
    <col min="15109" max="15109" width="15" style="12" bestFit="1" customWidth="1"/>
    <col min="15110" max="15110" width="20.7109375" style="12" customWidth="1"/>
    <col min="15111" max="15111" width="15.7109375" style="12" customWidth="1"/>
    <col min="15112" max="15112" width="10.7109375" style="12" customWidth="1"/>
    <col min="15113" max="15113" width="8.7109375" style="12" customWidth="1"/>
    <col min="15114" max="15114" width="14.85546875" style="12" bestFit="1" customWidth="1"/>
    <col min="15115" max="15115" width="12.7109375" style="12" bestFit="1" customWidth="1"/>
    <col min="15116" max="15362" width="9.140625" style="12"/>
    <col min="15363" max="15363" width="62" style="12" bestFit="1" customWidth="1"/>
    <col min="15364" max="15364" width="15.7109375" style="12" customWidth="1"/>
    <col min="15365" max="15365" width="15" style="12" bestFit="1" customWidth="1"/>
    <col min="15366" max="15366" width="20.7109375" style="12" customWidth="1"/>
    <col min="15367" max="15367" width="15.7109375" style="12" customWidth="1"/>
    <col min="15368" max="15368" width="10.7109375" style="12" customWidth="1"/>
    <col min="15369" max="15369" width="8.7109375" style="12" customWidth="1"/>
    <col min="15370" max="15370" width="14.85546875" style="12" bestFit="1" customWidth="1"/>
    <col min="15371" max="15371" width="12.7109375" style="12" bestFit="1" customWidth="1"/>
    <col min="15372" max="15618" width="9.140625" style="12"/>
    <col min="15619" max="15619" width="62" style="12" bestFit="1" customWidth="1"/>
    <col min="15620" max="15620" width="15.7109375" style="12" customWidth="1"/>
    <col min="15621" max="15621" width="15" style="12" bestFit="1" customWidth="1"/>
    <col min="15622" max="15622" width="20.7109375" style="12" customWidth="1"/>
    <col min="15623" max="15623" width="15.7109375" style="12" customWidth="1"/>
    <col min="15624" max="15624" width="10.7109375" style="12" customWidth="1"/>
    <col min="15625" max="15625" width="8.7109375" style="12" customWidth="1"/>
    <col min="15626" max="15626" width="14.85546875" style="12" bestFit="1" customWidth="1"/>
    <col min="15627" max="15627" width="12.7109375" style="12" bestFit="1" customWidth="1"/>
    <col min="15628" max="15874" width="9.140625" style="12"/>
    <col min="15875" max="15875" width="62" style="12" bestFit="1" customWidth="1"/>
    <col min="15876" max="15876" width="15.7109375" style="12" customWidth="1"/>
    <col min="15877" max="15877" width="15" style="12" bestFit="1" customWidth="1"/>
    <col min="15878" max="15878" width="20.7109375" style="12" customWidth="1"/>
    <col min="15879" max="15879" width="15.7109375" style="12" customWidth="1"/>
    <col min="15880" max="15880" width="10.7109375" style="12" customWidth="1"/>
    <col min="15881" max="15881" width="8.7109375" style="12" customWidth="1"/>
    <col min="15882" max="15882" width="14.85546875" style="12" bestFit="1" customWidth="1"/>
    <col min="15883" max="15883" width="12.7109375" style="12" bestFit="1" customWidth="1"/>
    <col min="15884" max="16130" width="9.140625" style="12"/>
    <col min="16131" max="16131" width="62" style="12" bestFit="1" customWidth="1"/>
    <col min="16132" max="16132" width="15.7109375" style="12" customWidth="1"/>
    <col min="16133" max="16133" width="15" style="12" bestFit="1" customWidth="1"/>
    <col min="16134" max="16134" width="20.7109375" style="12" customWidth="1"/>
    <col min="16135" max="16135" width="15.7109375" style="12" customWidth="1"/>
    <col min="16136" max="16136" width="10.7109375" style="12" customWidth="1"/>
    <col min="16137" max="16137" width="8.7109375" style="12" customWidth="1"/>
    <col min="16138" max="16138" width="14.85546875" style="12" bestFit="1" customWidth="1"/>
    <col min="16139" max="16139" width="12.7109375" style="12" bestFit="1" customWidth="1"/>
    <col min="16140" max="16384" width="9.140625" style="12"/>
  </cols>
  <sheetData>
    <row r="1" spans="1:8" s="12" customFormat="1">
      <c r="A1" s="19" t="s">
        <v>810</v>
      </c>
      <c r="B1" s="19"/>
      <c r="C1" s="19"/>
      <c r="D1" s="19"/>
      <c r="E1" s="19"/>
      <c r="F1" s="19"/>
      <c r="G1" s="19"/>
      <c r="H1" s="19"/>
    </row>
    <row r="2" spans="1:8" s="12" customFormat="1">
      <c r="A2" s="19" t="s">
        <v>239</v>
      </c>
      <c r="B2" s="19"/>
      <c r="C2" s="19"/>
      <c r="D2" s="19"/>
      <c r="E2" s="19"/>
      <c r="F2" s="19"/>
      <c r="G2" s="19"/>
      <c r="H2" s="19"/>
    </row>
    <row r="3" spans="1:8" s="12" customFormat="1">
      <c r="A3" s="19" t="s">
        <v>901</v>
      </c>
      <c r="B3" s="19"/>
      <c r="C3" s="19"/>
      <c r="D3" s="19"/>
      <c r="E3" s="19"/>
      <c r="F3" s="19"/>
      <c r="G3" s="19"/>
      <c r="H3" s="19"/>
    </row>
    <row r="4" spans="1:8" s="12" customFormat="1" ht="9.9499999999999993" customHeight="1">
      <c r="A4" s="5"/>
      <c r="B4" s="5"/>
      <c r="C4" s="5"/>
      <c r="D4" s="93"/>
      <c r="E4" s="93"/>
      <c r="F4" s="94"/>
      <c r="G4" s="94"/>
      <c r="H4" s="95"/>
    </row>
    <row r="5" spans="1:8" s="12" customFormat="1" ht="38.25">
      <c r="A5" s="96" t="s">
        <v>789</v>
      </c>
      <c r="B5" s="9" t="s">
        <v>872</v>
      </c>
      <c r="C5" s="9" t="s">
        <v>873</v>
      </c>
      <c r="D5" s="9" t="s">
        <v>874</v>
      </c>
      <c r="E5" s="97" t="s">
        <v>786</v>
      </c>
      <c r="F5" s="31" t="s">
        <v>147</v>
      </c>
      <c r="G5" s="31" t="s">
        <v>148</v>
      </c>
      <c r="H5" s="98" t="s">
        <v>249</v>
      </c>
    </row>
    <row r="6" spans="1:8" s="12" customFormat="1" ht="9.9499999999999993" customHeight="1">
      <c r="A6" s="5"/>
      <c r="B6" s="5"/>
      <c r="C6" s="5"/>
      <c r="D6" s="93"/>
      <c r="E6" s="93"/>
      <c r="F6" s="94"/>
      <c r="G6" s="94"/>
      <c r="H6" s="95"/>
    </row>
    <row r="7" spans="1:8" s="12" customFormat="1">
      <c r="A7" s="6" t="s">
        <v>735</v>
      </c>
      <c r="B7" s="6"/>
      <c r="C7" s="6"/>
      <c r="D7" s="5"/>
      <c r="E7" s="5"/>
      <c r="F7" s="5"/>
      <c r="G7" s="94"/>
      <c r="H7" s="5"/>
    </row>
    <row r="8" spans="1:8" s="12" customFormat="1">
      <c r="A8" s="5" t="s">
        <v>782</v>
      </c>
      <c r="B8" s="99">
        <v>3047</v>
      </c>
      <c r="C8" s="99">
        <v>11503</v>
      </c>
      <c r="D8" s="99">
        <v>14550</v>
      </c>
      <c r="E8" s="100">
        <v>1.9109861345150365E-2</v>
      </c>
      <c r="F8" s="101">
        <v>957381077</v>
      </c>
      <c r="G8" s="101">
        <v>57442813</v>
      </c>
      <c r="H8" s="102">
        <v>1.9197362643076494E-2</v>
      </c>
    </row>
    <row r="9" spans="1:8" s="12" customFormat="1">
      <c r="A9" s="5" t="s">
        <v>736</v>
      </c>
      <c r="B9" s="103">
        <v>213</v>
      </c>
      <c r="C9" s="103">
        <v>1822</v>
      </c>
      <c r="D9" s="103">
        <v>2035</v>
      </c>
      <c r="E9" s="104">
        <v>2.6727538032564253E-3</v>
      </c>
      <c r="F9" s="105">
        <v>171982371</v>
      </c>
      <c r="G9" s="105">
        <v>10318942</v>
      </c>
      <c r="H9" s="106">
        <v>3.4485858425295614E-3</v>
      </c>
    </row>
    <row r="10" spans="1:8" s="12" customFormat="1">
      <c r="A10" s="5" t="s">
        <v>790</v>
      </c>
      <c r="B10" s="99">
        <v>3260</v>
      </c>
      <c r="C10" s="99">
        <v>13325</v>
      </c>
      <c r="D10" s="99">
        <v>16585</v>
      </c>
      <c r="E10" s="100">
        <v>2.1782615148406792E-2</v>
      </c>
      <c r="F10" s="101">
        <v>1129363448</v>
      </c>
      <c r="G10" s="101">
        <v>67761755</v>
      </c>
      <c r="H10" s="102">
        <v>2.2645948485606058E-2</v>
      </c>
    </row>
    <row r="11" spans="1:8" s="12" customFormat="1" ht="9.9499999999999993" customHeight="1">
      <c r="A11" s="5"/>
      <c r="B11" s="5"/>
      <c r="C11" s="5"/>
      <c r="D11" s="93"/>
      <c r="E11" s="93"/>
      <c r="F11" s="25"/>
      <c r="G11" s="25"/>
      <c r="H11" s="107"/>
    </row>
    <row r="12" spans="1:8" s="12" customFormat="1">
      <c r="A12" s="6" t="s">
        <v>737</v>
      </c>
      <c r="B12" s="6"/>
      <c r="C12" s="6"/>
      <c r="D12" s="93"/>
      <c r="E12" s="93"/>
      <c r="F12" s="25"/>
      <c r="G12" s="25"/>
      <c r="H12" s="107"/>
    </row>
    <row r="13" spans="1:8" s="12" customFormat="1">
      <c r="A13" s="5" t="s">
        <v>738</v>
      </c>
      <c r="B13" s="99">
        <v>234</v>
      </c>
      <c r="C13" s="99">
        <v>6270</v>
      </c>
      <c r="D13" s="99">
        <v>6504</v>
      </c>
      <c r="E13" s="100">
        <v>8.5423050301620587E-3</v>
      </c>
      <c r="F13" s="101">
        <v>3750993572</v>
      </c>
      <c r="G13" s="101">
        <v>225059614</v>
      </c>
      <c r="H13" s="102">
        <v>7.5214823241139248E-2</v>
      </c>
    </row>
    <row r="14" spans="1:8" s="12" customFormat="1">
      <c r="A14" s="5" t="s">
        <v>739</v>
      </c>
      <c r="B14" s="99">
        <v>246</v>
      </c>
      <c r="C14" s="99">
        <v>3365</v>
      </c>
      <c r="D14" s="99">
        <v>3611</v>
      </c>
      <c r="E14" s="100">
        <v>4.742660434181303E-3</v>
      </c>
      <c r="F14" s="101">
        <v>186341976</v>
      </c>
      <c r="G14" s="101">
        <v>11180519</v>
      </c>
      <c r="H14" s="102">
        <v>3.7365244940356069E-3</v>
      </c>
    </row>
    <row r="15" spans="1:8" s="12" customFormat="1">
      <c r="A15" s="5" t="s">
        <v>740</v>
      </c>
      <c r="B15" s="99">
        <v>73</v>
      </c>
      <c r="C15" s="99">
        <v>1631</v>
      </c>
      <c r="D15" s="99">
        <v>1704</v>
      </c>
      <c r="E15" s="100">
        <v>2.2380208750609086E-3</v>
      </c>
      <c r="F15" s="101">
        <v>221928421</v>
      </c>
      <c r="G15" s="101">
        <v>13315705</v>
      </c>
      <c r="H15" s="102">
        <v>4.4501027088145366E-3</v>
      </c>
    </row>
    <row r="16" spans="1:8" s="12" customFormat="1">
      <c r="A16" s="5" t="s">
        <v>741</v>
      </c>
      <c r="B16" s="99">
        <v>27</v>
      </c>
      <c r="C16" s="99">
        <v>129</v>
      </c>
      <c r="D16" s="99">
        <v>156</v>
      </c>
      <c r="E16" s="100">
        <v>2.0488923504078741E-4</v>
      </c>
      <c r="F16" s="101">
        <v>5491875</v>
      </c>
      <c r="G16" s="101">
        <v>329513</v>
      </c>
      <c r="H16" s="102">
        <v>1.1012309854338201E-4</v>
      </c>
    </row>
    <row r="17" spans="1:10" s="12" customFormat="1">
      <c r="A17" s="5" t="s">
        <v>779</v>
      </c>
      <c r="B17" s="103">
        <v>13</v>
      </c>
      <c r="C17" s="103">
        <v>325</v>
      </c>
      <c r="D17" s="103">
        <v>338</v>
      </c>
      <c r="E17" s="104">
        <v>4.4392667592170606E-4</v>
      </c>
      <c r="F17" s="105">
        <v>25020275</v>
      </c>
      <c r="G17" s="105">
        <v>1501216</v>
      </c>
      <c r="H17" s="106">
        <v>5.017057217860957E-4</v>
      </c>
    </row>
    <row r="18" spans="1:10" s="12" customFormat="1">
      <c r="A18" s="5" t="s">
        <v>790</v>
      </c>
      <c r="B18" s="99">
        <v>593</v>
      </c>
      <c r="C18" s="99">
        <v>11720</v>
      </c>
      <c r="D18" s="99">
        <v>12313</v>
      </c>
      <c r="E18" s="100">
        <v>1.6171802250366765E-2</v>
      </c>
      <c r="F18" s="101">
        <v>4189776119</v>
      </c>
      <c r="G18" s="101">
        <v>251386567</v>
      </c>
      <c r="H18" s="102">
        <v>8.4013279264318869E-2</v>
      </c>
      <c r="J18" s="108"/>
    </row>
    <row r="19" spans="1:10" s="12" customFormat="1" ht="9.9499999999999993" customHeight="1">
      <c r="A19" s="5"/>
      <c r="B19" s="5"/>
      <c r="C19" s="5"/>
      <c r="D19" s="93"/>
      <c r="E19" s="93"/>
      <c r="F19" s="25"/>
      <c r="G19" s="25"/>
      <c r="H19" s="107"/>
    </row>
    <row r="20" spans="1:10" s="12" customFormat="1">
      <c r="A20" s="6" t="s">
        <v>845</v>
      </c>
      <c r="B20" s="6"/>
      <c r="C20" s="6"/>
      <c r="D20" s="93"/>
      <c r="E20" s="93"/>
      <c r="F20" s="25"/>
      <c r="G20" s="25"/>
      <c r="H20" s="107"/>
    </row>
    <row r="21" spans="1:10" s="12" customFormat="1">
      <c r="A21" s="5" t="s">
        <v>22</v>
      </c>
      <c r="B21" s="103">
        <v>8847</v>
      </c>
      <c r="C21" s="103">
        <v>82540</v>
      </c>
      <c r="D21" s="103">
        <v>91387</v>
      </c>
      <c r="E21" s="104">
        <v>0.12002700335046435</v>
      </c>
      <c r="F21" s="105">
        <v>5650189102</v>
      </c>
      <c r="G21" s="105">
        <v>338964883</v>
      </c>
      <c r="H21" s="106">
        <v>0.11328191365243542</v>
      </c>
    </row>
    <row r="22" spans="1:10" s="12" customFormat="1">
      <c r="A22" s="5" t="s">
        <v>790</v>
      </c>
      <c r="B22" s="99">
        <v>8847</v>
      </c>
      <c r="C22" s="99">
        <v>82540</v>
      </c>
      <c r="D22" s="99">
        <v>91387</v>
      </c>
      <c r="E22" s="100">
        <v>0.12002700335046435</v>
      </c>
      <c r="F22" s="101">
        <v>5650189102</v>
      </c>
      <c r="G22" s="101">
        <v>338964883</v>
      </c>
      <c r="H22" s="102">
        <v>0.11328191365243542</v>
      </c>
    </row>
    <row r="23" spans="1:10" s="12" customFormat="1" ht="9.9499999999999993" customHeight="1">
      <c r="A23" s="5"/>
      <c r="B23" s="5"/>
      <c r="C23" s="5"/>
      <c r="D23" s="93"/>
      <c r="E23" s="93"/>
      <c r="F23" s="25"/>
      <c r="G23" s="25"/>
      <c r="H23" s="107"/>
    </row>
    <row r="24" spans="1:10" s="12" customFormat="1">
      <c r="A24" s="6" t="s">
        <v>742</v>
      </c>
      <c r="B24" s="6"/>
      <c r="C24" s="6"/>
      <c r="D24" s="99"/>
      <c r="E24" s="99"/>
      <c r="F24" s="101"/>
      <c r="G24" s="101"/>
      <c r="H24" s="107"/>
    </row>
    <row r="25" spans="1:10" s="12" customFormat="1">
      <c r="A25" s="5" t="s">
        <v>814</v>
      </c>
      <c r="B25" s="99">
        <v>625</v>
      </c>
      <c r="C25" s="99">
        <v>14507</v>
      </c>
      <c r="D25" s="99">
        <v>15132</v>
      </c>
      <c r="E25" s="100">
        <v>1.9874255798956377E-2</v>
      </c>
      <c r="F25" s="101">
        <v>1746444742</v>
      </c>
      <c r="G25" s="101">
        <v>104784778</v>
      </c>
      <c r="H25" s="102">
        <v>3.5019026361753275E-2</v>
      </c>
    </row>
    <row r="26" spans="1:10" s="12" customFormat="1">
      <c r="A26" s="5" t="s">
        <v>780</v>
      </c>
      <c r="B26" s="99">
        <v>2412</v>
      </c>
      <c r="C26" s="99">
        <v>14532</v>
      </c>
      <c r="D26" s="99">
        <v>16944</v>
      </c>
      <c r="E26" s="100">
        <v>2.2254123067507063E-2</v>
      </c>
      <c r="F26" s="101">
        <v>3189772356</v>
      </c>
      <c r="G26" s="101">
        <v>191386060</v>
      </c>
      <c r="H26" s="102">
        <v>6.3961136420140091E-2</v>
      </c>
    </row>
    <row r="27" spans="1:10" s="12" customFormat="1">
      <c r="A27" s="5" t="s">
        <v>791</v>
      </c>
      <c r="B27" s="103">
        <v>426</v>
      </c>
      <c r="C27" s="103">
        <v>3475</v>
      </c>
      <c r="D27" s="103">
        <v>3901</v>
      </c>
      <c r="E27" s="104">
        <v>5.1235442685519982E-3</v>
      </c>
      <c r="F27" s="105">
        <v>116455279</v>
      </c>
      <c r="G27" s="105">
        <v>6987019</v>
      </c>
      <c r="H27" s="106">
        <v>2.3350586528042365E-3</v>
      </c>
    </row>
    <row r="28" spans="1:10" s="12" customFormat="1">
      <c r="A28" s="5" t="s">
        <v>790</v>
      </c>
      <c r="B28" s="99">
        <v>3463</v>
      </c>
      <c r="C28" s="99">
        <v>32514</v>
      </c>
      <c r="D28" s="99">
        <v>35977</v>
      </c>
      <c r="E28" s="100">
        <v>4.7251923135015438E-2</v>
      </c>
      <c r="F28" s="101">
        <v>5052672377</v>
      </c>
      <c r="G28" s="101">
        <v>303157857</v>
      </c>
      <c r="H28" s="102">
        <v>0.10131522143469761</v>
      </c>
    </row>
    <row r="29" spans="1:10" s="12" customFormat="1" ht="9.9499999999999993" customHeight="1">
      <c r="A29" s="5"/>
      <c r="B29" s="5"/>
      <c r="C29" s="5"/>
      <c r="D29" s="93"/>
      <c r="E29" s="93"/>
      <c r="F29" s="25"/>
      <c r="G29" s="25"/>
      <c r="H29" s="109"/>
    </row>
    <row r="30" spans="1:10" s="12" customFormat="1">
      <c r="A30" s="6" t="s">
        <v>743</v>
      </c>
      <c r="B30" s="6"/>
      <c r="C30" s="6"/>
      <c r="D30" s="99"/>
      <c r="E30" s="99"/>
      <c r="F30" s="101"/>
      <c r="G30" s="101"/>
      <c r="H30" s="107"/>
    </row>
    <row r="31" spans="1:10" s="12" customFormat="1">
      <c r="A31" s="5" t="s">
        <v>744</v>
      </c>
      <c r="B31" s="99">
        <v>139</v>
      </c>
      <c r="C31" s="99">
        <v>1543</v>
      </c>
      <c r="D31" s="99">
        <v>1682</v>
      </c>
      <c r="E31" s="100">
        <v>2.2091262393500281E-3</v>
      </c>
      <c r="F31" s="101">
        <v>3807318560</v>
      </c>
      <c r="G31" s="101">
        <v>228438441</v>
      </c>
      <c r="H31" s="102">
        <v>7.6344025726874376E-2</v>
      </c>
    </row>
    <row r="32" spans="1:10" s="12" customFormat="1">
      <c r="A32" s="5" t="s">
        <v>745</v>
      </c>
      <c r="B32" s="99">
        <v>580</v>
      </c>
      <c r="C32" s="99">
        <v>6030</v>
      </c>
      <c r="D32" s="99">
        <v>6610</v>
      </c>
      <c r="E32" s="100">
        <v>8.6815246385872104E-3</v>
      </c>
      <c r="F32" s="101">
        <v>897048775</v>
      </c>
      <c r="G32" s="101">
        <v>53822747</v>
      </c>
      <c r="H32" s="102">
        <v>1.7987538190470539E-2</v>
      </c>
    </row>
    <row r="33" spans="1:8" s="12" customFormat="1">
      <c r="A33" s="5" t="s">
        <v>746</v>
      </c>
      <c r="B33" s="103">
        <v>165</v>
      </c>
      <c r="C33" s="103">
        <v>2003</v>
      </c>
      <c r="D33" s="103">
        <v>2168</v>
      </c>
      <c r="E33" s="104">
        <v>2.8474350100540198E-3</v>
      </c>
      <c r="F33" s="105">
        <v>163562388</v>
      </c>
      <c r="G33" s="105">
        <v>9813743</v>
      </c>
      <c r="H33" s="106">
        <v>3.2797485606589887E-3</v>
      </c>
    </row>
    <row r="34" spans="1:8" s="12" customFormat="1">
      <c r="A34" s="5" t="s">
        <v>790</v>
      </c>
      <c r="B34" s="99">
        <v>884</v>
      </c>
      <c r="C34" s="99">
        <v>9576</v>
      </c>
      <c r="D34" s="99">
        <v>10460</v>
      </c>
      <c r="E34" s="100">
        <v>1.3738085887991257E-2</v>
      </c>
      <c r="F34" s="101">
        <v>4867929723</v>
      </c>
      <c r="G34" s="101">
        <v>292074931</v>
      </c>
      <c r="H34" s="102">
        <v>9.7611312478003906E-2</v>
      </c>
    </row>
    <row r="35" spans="1:8" s="12" customFormat="1" ht="9.9499999999999993" customHeight="1">
      <c r="A35" s="5"/>
      <c r="B35" s="5"/>
      <c r="C35" s="5"/>
      <c r="D35" s="93"/>
      <c r="E35" s="100"/>
      <c r="F35" s="25"/>
      <c r="G35" s="25"/>
      <c r="H35" s="107"/>
    </row>
    <row r="36" spans="1:8" s="12" customFormat="1">
      <c r="A36" s="6" t="s">
        <v>846</v>
      </c>
      <c r="B36" s="6"/>
      <c r="C36" s="6"/>
      <c r="D36" s="93"/>
      <c r="E36" s="93"/>
      <c r="F36" s="25"/>
      <c r="G36" s="25"/>
      <c r="H36" s="107"/>
    </row>
    <row r="37" spans="1:8" s="12" customFormat="1">
      <c r="A37" s="5" t="s">
        <v>792</v>
      </c>
      <c r="B37" s="99">
        <v>351</v>
      </c>
      <c r="C37" s="99">
        <v>2870</v>
      </c>
      <c r="D37" s="99">
        <v>3221</v>
      </c>
      <c r="E37" s="100">
        <v>4.2304373465793348E-3</v>
      </c>
      <c r="F37" s="101">
        <v>282085481</v>
      </c>
      <c r="G37" s="101">
        <v>16925129</v>
      </c>
      <c r="H37" s="102">
        <v>5.6563706097375599E-3</v>
      </c>
    </row>
    <row r="38" spans="1:8" s="12" customFormat="1">
      <c r="A38" s="5" t="s">
        <v>747</v>
      </c>
      <c r="B38" s="99">
        <v>434</v>
      </c>
      <c r="C38" s="99">
        <v>3351</v>
      </c>
      <c r="D38" s="99">
        <v>3785</v>
      </c>
      <c r="E38" s="100">
        <v>4.9711907348037199E-3</v>
      </c>
      <c r="F38" s="101">
        <v>591118935</v>
      </c>
      <c r="G38" s="101">
        <v>35467137</v>
      </c>
      <c r="H38" s="102">
        <v>1.1853101464593598E-2</v>
      </c>
    </row>
    <row r="39" spans="1:8" s="12" customFormat="1">
      <c r="A39" s="5" t="s">
        <v>748</v>
      </c>
      <c r="B39" s="103">
        <v>898</v>
      </c>
      <c r="C39" s="103">
        <v>4676</v>
      </c>
      <c r="D39" s="103">
        <v>5574</v>
      </c>
      <c r="E39" s="104">
        <v>7.3208499751112113E-3</v>
      </c>
      <c r="F39" s="105">
        <v>545963231</v>
      </c>
      <c r="G39" s="105">
        <v>32757794</v>
      </c>
      <c r="H39" s="106">
        <v>1.0947640234909723E-2</v>
      </c>
    </row>
    <row r="40" spans="1:8" s="12" customFormat="1">
      <c r="A40" s="5" t="s">
        <v>790</v>
      </c>
      <c r="B40" s="99">
        <v>1683</v>
      </c>
      <c r="C40" s="99">
        <v>10897</v>
      </c>
      <c r="D40" s="99">
        <v>12580</v>
      </c>
      <c r="E40" s="100">
        <v>1.6522478056494268E-2</v>
      </c>
      <c r="F40" s="101">
        <v>1419167647</v>
      </c>
      <c r="G40" s="101">
        <v>85150060</v>
      </c>
      <c r="H40" s="102">
        <v>2.8457112309240883E-2</v>
      </c>
    </row>
    <row r="41" spans="1:8" s="12" customFormat="1" ht="9.9499999999999993" customHeight="1">
      <c r="A41" s="5"/>
      <c r="B41" s="5"/>
      <c r="C41" s="5"/>
      <c r="D41" s="93"/>
      <c r="E41" s="93"/>
      <c r="F41" s="25"/>
      <c r="G41" s="101"/>
      <c r="H41" s="107"/>
    </row>
    <row r="42" spans="1:8" s="12" customFormat="1">
      <c r="A42" s="6" t="s">
        <v>749</v>
      </c>
      <c r="B42" s="6"/>
      <c r="C42" s="6"/>
      <c r="D42" s="93"/>
      <c r="E42" s="93"/>
      <c r="F42" s="25"/>
      <c r="G42" s="25"/>
      <c r="H42" s="107"/>
    </row>
    <row r="43" spans="1:8" s="12" customFormat="1">
      <c r="A43" s="5" t="s">
        <v>781</v>
      </c>
      <c r="B43" s="99">
        <v>3061</v>
      </c>
      <c r="C43" s="99">
        <v>33238</v>
      </c>
      <c r="D43" s="99">
        <v>36299</v>
      </c>
      <c r="E43" s="100">
        <v>4.7674835530420144E-2</v>
      </c>
      <c r="F43" s="101">
        <v>736948688</v>
      </c>
      <c r="G43" s="101">
        <v>44213584</v>
      </c>
      <c r="H43" s="102">
        <v>1.4776160175131475E-2</v>
      </c>
    </row>
    <row r="44" spans="1:8" s="12" customFormat="1">
      <c r="A44" s="5" t="s">
        <v>783</v>
      </c>
      <c r="B44" s="99">
        <v>278</v>
      </c>
      <c r="C44" s="99">
        <v>987</v>
      </c>
      <c r="D44" s="99">
        <v>1265</v>
      </c>
      <c r="E44" s="100">
        <v>1.6614415533756158E-3</v>
      </c>
      <c r="F44" s="101">
        <v>17520698</v>
      </c>
      <c r="G44" s="101">
        <v>1051242</v>
      </c>
      <c r="H44" s="102">
        <v>3.5132461043704496E-4</v>
      </c>
    </row>
    <row r="45" spans="1:8" s="12" customFormat="1">
      <c r="A45" s="5" t="s">
        <v>750</v>
      </c>
      <c r="B45" s="99">
        <v>325</v>
      </c>
      <c r="C45" s="99">
        <v>7364</v>
      </c>
      <c r="D45" s="99">
        <v>7689</v>
      </c>
      <c r="E45" s="100">
        <v>1.0098675180952655E-2</v>
      </c>
      <c r="F45" s="101">
        <v>295978107</v>
      </c>
      <c r="G45" s="101">
        <v>17758687</v>
      </c>
      <c r="H45" s="102">
        <v>5.9349453238630254E-3</v>
      </c>
    </row>
    <row r="46" spans="1:8" s="12" customFormat="1">
      <c r="A46" s="5" t="s">
        <v>751</v>
      </c>
      <c r="B46" s="99">
        <v>1242</v>
      </c>
      <c r="C46" s="99">
        <v>3388</v>
      </c>
      <c r="D46" s="99">
        <v>4630</v>
      </c>
      <c r="E46" s="100">
        <v>6.0810074246079853E-3</v>
      </c>
      <c r="F46" s="101">
        <v>161436463</v>
      </c>
      <c r="G46" s="101">
        <v>9686010</v>
      </c>
      <c r="H46" s="102">
        <v>3.2370602486766335E-3</v>
      </c>
    </row>
    <row r="47" spans="1:8" s="12" customFormat="1">
      <c r="A47" s="5" t="s">
        <v>784</v>
      </c>
      <c r="B47" s="99">
        <v>277</v>
      </c>
      <c r="C47" s="99">
        <v>2355</v>
      </c>
      <c r="D47" s="99">
        <v>2632</v>
      </c>
      <c r="E47" s="100">
        <v>3.4568491450471311E-3</v>
      </c>
      <c r="F47" s="101">
        <v>224976249</v>
      </c>
      <c r="G47" s="101">
        <v>13498575</v>
      </c>
      <c r="H47" s="102">
        <v>4.5112177817574197E-3</v>
      </c>
    </row>
    <row r="48" spans="1:8" s="12" customFormat="1">
      <c r="A48" s="5" t="s">
        <v>752</v>
      </c>
      <c r="B48" s="99">
        <v>2388</v>
      </c>
      <c r="C48" s="99">
        <v>7427</v>
      </c>
      <c r="D48" s="99">
        <v>9815</v>
      </c>
      <c r="E48" s="100">
        <v>1.2890947704649542E-2</v>
      </c>
      <c r="F48" s="101">
        <v>344288200</v>
      </c>
      <c r="G48" s="101">
        <v>20657293</v>
      </c>
      <c r="H48" s="102">
        <v>6.9036581642560853E-3</v>
      </c>
    </row>
    <row r="49" spans="1:8" s="12" customFormat="1">
      <c r="A49" s="5" t="s">
        <v>753</v>
      </c>
      <c r="B49" s="99">
        <v>782</v>
      </c>
      <c r="C49" s="99">
        <v>7190</v>
      </c>
      <c r="D49" s="99">
        <v>7972</v>
      </c>
      <c r="E49" s="100">
        <v>1.0470365267597162E-2</v>
      </c>
      <c r="F49" s="101">
        <v>746839599</v>
      </c>
      <c r="G49" s="101">
        <v>44810377</v>
      </c>
      <c r="H49" s="102">
        <v>1.4975608131203013E-2</v>
      </c>
    </row>
    <row r="50" spans="1:8" s="12" customFormat="1">
      <c r="A50" s="5" t="s">
        <v>754</v>
      </c>
      <c r="B50" s="99">
        <v>1209</v>
      </c>
      <c r="C50" s="99">
        <v>2811</v>
      </c>
      <c r="D50" s="99">
        <v>4020</v>
      </c>
      <c r="E50" s="100">
        <v>5.2798379798972136E-3</v>
      </c>
      <c r="F50" s="101">
        <v>222569766</v>
      </c>
      <c r="G50" s="101">
        <v>13354186</v>
      </c>
      <c r="H50" s="102">
        <v>4.462963041957836E-3</v>
      </c>
    </row>
    <row r="51" spans="1:8" s="12" customFormat="1">
      <c r="A51" s="5" t="s">
        <v>755</v>
      </c>
      <c r="B51" s="99">
        <v>4961</v>
      </c>
      <c r="C51" s="99">
        <v>6786</v>
      </c>
      <c r="D51" s="99">
        <v>11747</v>
      </c>
      <c r="E51" s="100">
        <v>1.5428422077077755E-2</v>
      </c>
      <c r="F51" s="101">
        <v>255056068</v>
      </c>
      <c r="G51" s="101">
        <v>15303365</v>
      </c>
      <c r="H51" s="102">
        <v>5.1143777997843583E-3</v>
      </c>
    </row>
    <row r="52" spans="1:8" s="12" customFormat="1">
      <c r="A52" s="5" t="s">
        <v>793</v>
      </c>
      <c r="B52" s="99">
        <v>638</v>
      </c>
      <c r="C52" s="99">
        <v>4173</v>
      </c>
      <c r="D52" s="99">
        <v>4811</v>
      </c>
      <c r="E52" s="100">
        <v>6.3187314729565907E-3</v>
      </c>
      <c r="F52" s="101">
        <v>648483184</v>
      </c>
      <c r="G52" s="101">
        <v>38908992</v>
      </c>
      <c r="H52" s="102">
        <v>1.3003367879991569E-2</v>
      </c>
    </row>
    <row r="53" spans="1:8" s="12" customFormat="1">
      <c r="A53" s="5" t="s">
        <v>756</v>
      </c>
      <c r="B53" s="99">
        <v>1869</v>
      </c>
      <c r="C53" s="99">
        <v>11601</v>
      </c>
      <c r="D53" s="99">
        <v>13470</v>
      </c>
      <c r="E53" s="100">
        <v>1.7691397410252604E-2</v>
      </c>
      <c r="F53" s="101">
        <v>620373262</v>
      </c>
      <c r="G53" s="101">
        <v>37222397</v>
      </c>
      <c r="H53" s="102">
        <v>1.2439708578574704E-2</v>
      </c>
    </row>
    <row r="54" spans="1:8" s="12" customFormat="1">
      <c r="A54" s="5" t="s">
        <v>757</v>
      </c>
      <c r="B54" s="99">
        <v>350</v>
      </c>
      <c r="C54" s="99">
        <v>3036</v>
      </c>
      <c r="D54" s="99">
        <v>3386</v>
      </c>
      <c r="E54" s="100">
        <v>4.4471471144109367E-3</v>
      </c>
      <c r="F54" s="101">
        <v>35744676</v>
      </c>
      <c r="G54" s="101">
        <v>2144495</v>
      </c>
      <c r="H54" s="102">
        <v>7.1668927845271657E-4</v>
      </c>
    </row>
    <row r="55" spans="1:8" s="12" customFormat="1">
      <c r="A55" s="5" t="s">
        <v>785</v>
      </c>
      <c r="B55" s="99">
        <v>642</v>
      </c>
      <c r="C55" s="99">
        <v>12205</v>
      </c>
      <c r="D55" s="99">
        <v>12847</v>
      </c>
      <c r="E55" s="100">
        <v>1.6873153862621768E-2</v>
      </c>
      <c r="F55" s="101">
        <v>702067894</v>
      </c>
      <c r="G55" s="101">
        <v>42124075</v>
      </c>
      <c r="H55" s="102">
        <v>1.4077847193506219E-2</v>
      </c>
    </row>
    <row r="56" spans="1:8" s="12" customFormat="1">
      <c r="A56" s="5" t="s">
        <v>794</v>
      </c>
      <c r="B56" s="99">
        <v>129</v>
      </c>
      <c r="C56" s="99">
        <v>2284</v>
      </c>
      <c r="D56" s="99">
        <v>2413</v>
      </c>
      <c r="E56" s="100">
        <v>3.1692161804706409E-3</v>
      </c>
      <c r="F56" s="101">
        <v>104315043</v>
      </c>
      <c r="G56" s="101">
        <v>6258903</v>
      </c>
      <c r="H56" s="102">
        <v>2.0917226083416109E-3</v>
      </c>
    </row>
    <row r="57" spans="1:8" s="12" customFormat="1">
      <c r="A57" s="5" t="s">
        <v>795</v>
      </c>
      <c r="B57" s="103">
        <v>4032</v>
      </c>
      <c r="C57" s="103">
        <v>9157</v>
      </c>
      <c r="D57" s="103">
        <v>13189</v>
      </c>
      <c r="E57" s="104">
        <v>1.7322334108672725E-2</v>
      </c>
      <c r="F57" s="105">
        <v>195195213</v>
      </c>
      <c r="G57" s="105">
        <v>11709432</v>
      </c>
      <c r="H57" s="106">
        <v>3.9132869841949506E-3</v>
      </c>
    </row>
    <row r="58" spans="1:8" s="12" customFormat="1">
      <c r="A58" s="5" t="s">
        <v>790</v>
      </c>
      <c r="B58" s="99">
        <v>22183</v>
      </c>
      <c r="C58" s="99">
        <v>114002</v>
      </c>
      <c r="D58" s="99">
        <v>136185</v>
      </c>
      <c r="E58" s="100">
        <v>0.17886436201301045</v>
      </c>
      <c r="F58" s="101">
        <v>5311793110</v>
      </c>
      <c r="G58" s="101">
        <v>318701613</v>
      </c>
      <c r="H58" s="102">
        <v>0.10650993780012867</v>
      </c>
    </row>
    <row r="59" spans="1:8" s="12" customFormat="1" ht="9.75" customHeight="1">
      <c r="A59" s="5"/>
      <c r="B59" s="5"/>
      <c r="C59" s="5"/>
      <c r="D59" s="93"/>
      <c r="E59" s="93"/>
      <c r="F59" s="25"/>
      <c r="G59" s="25"/>
      <c r="H59" s="107"/>
    </row>
    <row r="60" spans="1:8" s="12" customFormat="1">
      <c r="A60" s="6" t="s">
        <v>758</v>
      </c>
      <c r="B60" s="6"/>
      <c r="C60" s="6"/>
      <c r="D60" s="93"/>
      <c r="E60" s="93"/>
      <c r="F60" s="25"/>
      <c r="G60" s="25"/>
      <c r="H60" s="107"/>
    </row>
    <row r="61" spans="1:8" s="12" customFormat="1">
      <c r="A61" s="5" t="s">
        <v>0</v>
      </c>
      <c r="B61" s="99">
        <v>482</v>
      </c>
      <c r="C61" s="99">
        <v>9082</v>
      </c>
      <c r="D61" s="99">
        <v>9564</v>
      </c>
      <c r="E61" s="100">
        <v>1.2561286179039044E-2</v>
      </c>
      <c r="F61" s="101">
        <v>769254316</v>
      </c>
      <c r="G61" s="101">
        <v>46155260</v>
      </c>
      <c r="H61" s="102">
        <v>1.5425067433683702E-2</v>
      </c>
    </row>
    <row r="62" spans="1:8" s="12" customFormat="1">
      <c r="A62" s="5" t="s">
        <v>1</v>
      </c>
      <c r="B62" s="99">
        <v>466</v>
      </c>
      <c r="C62" s="99">
        <v>6402</v>
      </c>
      <c r="D62" s="99">
        <v>6868</v>
      </c>
      <c r="E62" s="100">
        <v>9.020379911923896E-3</v>
      </c>
      <c r="F62" s="101">
        <v>1229113836</v>
      </c>
      <c r="G62" s="101">
        <v>73746830</v>
      </c>
      <c r="H62" s="102">
        <v>2.4646157897721913E-2</v>
      </c>
    </row>
    <row r="63" spans="1:8" s="12" customFormat="1">
      <c r="A63" s="5" t="s">
        <v>2</v>
      </c>
      <c r="B63" s="103">
        <v>147</v>
      </c>
      <c r="C63" s="103">
        <v>3668</v>
      </c>
      <c r="D63" s="103">
        <v>3815</v>
      </c>
      <c r="E63" s="104">
        <v>5.0105925107731021E-3</v>
      </c>
      <c r="F63" s="105">
        <v>592832882</v>
      </c>
      <c r="G63" s="105">
        <v>35569131</v>
      </c>
      <c r="H63" s="106">
        <v>1.1887187814184763E-2</v>
      </c>
    </row>
    <row r="64" spans="1:8" s="12" customFormat="1">
      <c r="A64" s="5" t="s">
        <v>790</v>
      </c>
      <c r="B64" s="99">
        <v>1095</v>
      </c>
      <c r="C64" s="99">
        <v>19152</v>
      </c>
      <c r="D64" s="99">
        <v>20247</v>
      </c>
      <c r="E64" s="100">
        <v>2.6592258601736043E-2</v>
      </c>
      <c r="F64" s="101">
        <v>2591201034</v>
      </c>
      <c r="G64" s="101">
        <v>155471221</v>
      </c>
      <c r="H64" s="102">
        <v>5.1958413145590375E-2</v>
      </c>
    </row>
    <row r="65" spans="1:8" s="12" customFormat="1" ht="9.75" customHeight="1">
      <c r="A65" s="5"/>
      <c r="B65" s="5"/>
      <c r="C65" s="5"/>
      <c r="D65" s="93"/>
      <c r="E65" s="93"/>
      <c r="F65" s="25"/>
      <c r="G65" s="25"/>
      <c r="H65" s="107"/>
    </row>
    <row r="66" spans="1:8" s="12" customFormat="1">
      <c r="A66" s="6" t="s">
        <v>759</v>
      </c>
      <c r="B66" s="6"/>
      <c r="C66" s="6"/>
      <c r="D66" s="93"/>
      <c r="E66" s="93"/>
      <c r="F66" s="25"/>
      <c r="G66" s="25"/>
      <c r="H66" s="107"/>
    </row>
    <row r="67" spans="1:8" s="12" customFormat="1">
      <c r="A67" s="5" t="s">
        <v>3</v>
      </c>
      <c r="B67" s="99">
        <v>1751</v>
      </c>
      <c r="C67" s="99">
        <v>16421</v>
      </c>
      <c r="D67" s="99">
        <v>18172</v>
      </c>
      <c r="E67" s="100">
        <v>2.3866969097187107E-2</v>
      </c>
      <c r="F67" s="101">
        <v>823977216</v>
      </c>
      <c r="G67" s="101">
        <v>49121502</v>
      </c>
      <c r="H67" s="102">
        <v>1.6416384195297111E-2</v>
      </c>
    </row>
    <row r="68" spans="1:8" s="12" customFormat="1">
      <c r="A68" s="5" t="s">
        <v>4</v>
      </c>
      <c r="B68" s="99">
        <v>1228</v>
      </c>
      <c r="C68" s="99">
        <v>4764</v>
      </c>
      <c r="D68" s="99">
        <v>5992</v>
      </c>
      <c r="E68" s="100">
        <v>7.8698480536179369E-3</v>
      </c>
      <c r="F68" s="101">
        <v>267655552</v>
      </c>
      <c r="G68" s="101">
        <v>16058897</v>
      </c>
      <c r="H68" s="102">
        <v>5.366876259294843E-3</v>
      </c>
    </row>
    <row r="69" spans="1:8" s="12" customFormat="1">
      <c r="A69" s="5" t="s">
        <v>760</v>
      </c>
      <c r="B69" s="99">
        <v>2249</v>
      </c>
      <c r="C69" s="99">
        <v>35003</v>
      </c>
      <c r="D69" s="99">
        <v>37252</v>
      </c>
      <c r="E69" s="100">
        <v>4.8926498613714182E-2</v>
      </c>
      <c r="F69" s="101">
        <v>1540054905</v>
      </c>
      <c r="G69" s="101">
        <v>92403298</v>
      </c>
      <c r="H69" s="102">
        <v>3.0881141233843563E-2</v>
      </c>
    </row>
    <row r="70" spans="1:8" s="12" customFormat="1">
      <c r="A70" s="5" t="s">
        <v>796</v>
      </c>
      <c r="B70" s="99">
        <v>1858</v>
      </c>
      <c r="C70" s="99">
        <v>38456</v>
      </c>
      <c r="D70" s="99">
        <v>40314</v>
      </c>
      <c r="E70" s="100">
        <v>5.294810654765579E-2</v>
      </c>
      <c r="F70" s="101">
        <v>318329389</v>
      </c>
      <c r="G70" s="101">
        <v>19099730</v>
      </c>
      <c r="H70" s="102">
        <v>6.383121300045794E-3</v>
      </c>
    </row>
    <row r="71" spans="1:8" s="12" customFormat="1">
      <c r="A71" s="5" t="s">
        <v>5</v>
      </c>
      <c r="B71" s="99">
        <v>805</v>
      </c>
      <c r="C71" s="99">
        <v>2002</v>
      </c>
      <c r="D71" s="99">
        <v>2807</v>
      </c>
      <c r="E71" s="100">
        <v>3.6866928382018604E-3</v>
      </c>
      <c r="F71" s="101">
        <v>76605278</v>
      </c>
      <c r="G71" s="101">
        <v>4545328</v>
      </c>
      <c r="H71" s="102">
        <v>1.5190466028836295E-3</v>
      </c>
    </row>
    <row r="72" spans="1:8" s="12" customFormat="1">
      <c r="A72" s="5" t="s">
        <v>6</v>
      </c>
      <c r="B72" s="99">
        <v>95</v>
      </c>
      <c r="C72" s="99">
        <v>1689</v>
      </c>
      <c r="D72" s="99">
        <v>1784</v>
      </c>
      <c r="E72" s="100">
        <v>2.3430922776459277E-3</v>
      </c>
      <c r="F72" s="101">
        <v>45961183</v>
      </c>
      <c r="G72" s="101">
        <v>2757671</v>
      </c>
      <c r="H72" s="102">
        <v>9.2161242586249038E-4</v>
      </c>
    </row>
    <row r="73" spans="1:8" s="12" customFormat="1">
      <c r="A73" s="5" t="s">
        <v>761</v>
      </c>
      <c r="B73" s="99">
        <v>326</v>
      </c>
      <c r="C73" s="99">
        <v>806</v>
      </c>
      <c r="D73" s="99">
        <v>1132</v>
      </c>
      <c r="E73" s="100">
        <v>1.4867603465780214E-3</v>
      </c>
      <c r="F73" s="101">
        <v>21688086</v>
      </c>
      <c r="G73" s="101">
        <v>1301285</v>
      </c>
      <c r="H73" s="102">
        <v>4.3488887020549981E-4</v>
      </c>
    </row>
    <row r="74" spans="1:8" s="12" customFormat="1">
      <c r="A74" s="5" t="s">
        <v>797</v>
      </c>
      <c r="B74" s="99">
        <v>2410</v>
      </c>
      <c r="C74" s="99">
        <v>15876</v>
      </c>
      <c r="D74" s="99">
        <v>18286</v>
      </c>
      <c r="E74" s="100">
        <v>2.401669584587076E-2</v>
      </c>
      <c r="F74" s="101">
        <v>528742383</v>
      </c>
      <c r="G74" s="101">
        <v>31383816</v>
      </c>
      <c r="H74" s="102">
        <v>1.0488457396325392E-2</v>
      </c>
    </row>
    <row r="75" spans="1:8" s="12" customFormat="1">
      <c r="A75" s="5" t="s">
        <v>23</v>
      </c>
      <c r="B75" s="99">
        <v>29</v>
      </c>
      <c r="C75" s="99">
        <v>616</v>
      </c>
      <c r="D75" s="99">
        <v>645</v>
      </c>
      <c r="E75" s="100">
        <v>8.4713818334171713E-4</v>
      </c>
      <c r="F75" s="101">
        <v>19644653</v>
      </c>
      <c r="G75" s="101">
        <v>1178679</v>
      </c>
      <c r="H75" s="102">
        <v>3.9391399935060213E-4</v>
      </c>
    </row>
    <row r="76" spans="1:8" s="12" customFormat="1">
      <c r="A76" s="5" t="s">
        <v>7</v>
      </c>
      <c r="B76" s="99">
        <v>303</v>
      </c>
      <c r="C76" s="99">
        <v>4017</v>
      </c>
      <c r="D76" s="99">
        <v>4320</v>
      </c>
      <c r="E76" s="100">
        <v>5.6738557395910362E-3</v>
      </c>
      <c r="F76" s="101">
        <v>83275760</v>
      </c>
      <c r="G76" s="101">
        <v>4996546</v>
      </c>
      <c r="H76" s="102">
        <v>1.6698434584812775E-3</v>
      </c>
    </row>
    <row r="77" spans="1:8" s="12" customFormat="1">
      <c r="A77" s="5" t="s">
        <v>8</v>
      </c>
      <c r="B77" s="99">
        <v>1955</v>
      </c>
      <c r="C77" s="99">
        <v>21573</v>
      </c>
      <c r="D77" s="99">
        <v>23528</v>
      </c>
      <c r="E77" s="100">
        <v>3.0901499500254143E-2</v>
      </c>
      <c r="F77" s="101">
        <v>1010757847</v>
      </c>
      <c r="G77" s="101">
        <v>52484986</v>
      </c>
      <c r="H77" s="102">
        <v>1.7540459057233022E-2</v>
      </c>
    </row>
    <row r="78" spans="1:8" s="12" customFormat="1">
      <c r="A78" s="5" t="s">
        <v>9</v>
      </c>
      <c r="B78" s="99">
        <v>203</v>
      </c>
      <c r="C78" s="99">
        <v>2583</v>
      </c>
      <c r="D78" s="99">
        <v>2786</v>
      </c>
      <c r="E78" s="100">
        <v>3.6591115950232928E-3</v>
      </c>
      <c r="F78" s="101">
        <v>126731394</v>
      </c>
      <c r="G78" s="101">
        <v>7603884</v>
      </c>
      <c r="H78" s="102">
        <v>2.5412146623788614E-3</v>
      </c>
    </row>
    <row r="79" spans="1:8" s="12" customFormat="1">
      <c r="A79" s="5" t="s">
        <v>762</v>
      </c>
      <c r="B79" s="99">
        <v>498</v>
      </c>
      <c r="C79" s="99">
        <v>10875</v>
      </c>
      <c r="D79" s="99">
        <v>11373</v>
      </c>
      <c r="E79" s="100">
        <v>1.493721326999279E-2</v>
      </c>
      <c r="F79" s="101">
        <v>250498134</v>
      </c>
      <c r="G79" s="101">
        <v>15029889</v>
      </c>
      <c r="H79" s="102">
        <v>5.0229822418025793E-3</v>
      </c>
    </row>
    <row r="80" spans="1:8" s="12" customFormat="1">
      <c r="A80" s="5" t="s">
        <v>10</v>
      </c>
      <c r="B80" s="99">
        <v>135</v>
      </c>
      <c r="C80" s="99">
        <v>1122</v>
      </c>
      <c r="D80" s="99">
        <v>1257</v>
      </c>
      <c r="E80" s="100">
        <v>1.6509344131171138E-3</v>
      </c>
      <c r="F80" s="101">
        <v>79160710</v>
      </c>
      <c r="G80" s="101">
        <v>4749643</v>
      </c>
      <c r="H80" s="102">
        <v>1.5873285853210178E-3</v>
      </c>
    </row>
    <row r="81" spans="1:8" s="12" customFormat="1">
      <c r="A81" s="5" t="s">
        <v>763</v>
      </c>
      <c r="B81" s="99">
        <v>5862</v>
      </c>
      <c r="C81" s="99">
        <v>23047</v>
      </c>
      <c r="D81" s="99">
        <v>28909</v>
      </c>
      <c r="E81" s="100">
        <v>3.7968864716628997E-2</v>
      </c>
      <c r="F81" s="101">
        <v>1271812371</v>
      </c>
      <c r="G81" s="101">
        <v>75571760</v>
      </c>
      <c r="H81" s="102">
        <v>2.5256048694821797E-2</v>
      </c>
    </row>
    <row r="82" spans="1:8" s="12" customFormat="1">
      <c r="A82" s="5" t="s">
        <v>764</v>
      </c>
      <c r="B82" s="99">
        <v>2107</v>
      </c>
      <c r="C82" s="99">
        <v>21128</v>
      </c>
      <c r="D82" s="99">
        <v>23235</v>
      </c>
      <c r="E82" s="100">
        <v>3.0516675488286508E-2</v>
      </c>
      <c r="F82" s="101">
        <v>475367067</v>
      </c>
      <c r="G82" s="101">
        <v>28521875</v>
      </c>
      <c r="H82" s="102">
        <v>9.5319979826805727E-3</v>
      </c>
    </row>
    <row r="83" spans="1:8" s="12" customFormat="1">
      <c r="A83" s="5" t="s">
        <v>765</v>
      </c>
      <c r="B83" s="99">
        <v>2852</v>
      </c>
      <c r="C83" s="99">
        <v>23562</v>
      </c>
      <c r="D83" s="99">
        <v>26414</v>
      </c>
      <c r="E83" s="100">
        <v>3.4691950348508707E-2</v>
      </c>
      <c r="F83" s="101">
        <v>358735406</v>
      </c>
      <c r="G83" s="101">
        <v>21518961</v>
      </c>
      <c r="H83" s="102">
        <v>7.1916272279217942E-3</v>
      </c>
    </row>
    <row r="84" spans="1:8" s="12" customFormat="1">
      <c r="A84" s="5" t="s">
        <v>766</v>
      </c>
      <c r="B84" s="99">
        <v>275</v>
      </c>
      <c r="C84" s="99">
        <v>4451</v>
      </c>
      <c r="D84" s="99">
        <v>4726</v>
      </c>
      <c r="E84" s="100">
        <v>6.2070931077100079E-3</v>
      </c>
      <c r="F84" s="101">
        <v>24191856</v>
      </c>
      <c r="G84" s="101">
        <v>1451512</v>
      </c>
      <c r="H84" s="102">
        <v>4.8509466701739085E-4</v>
      </c>
    </row>
    <row r="85" spans="1:8" s="12" customFormat="1">
      <c r="A85" s="5" t="s">
        <v>11</v>
      </c>
      <c r="B85" s="99">
        <v>30</v>
      </c>
      <c r="C85" s="99">
        <v>752</v>
      </c>
      <c r="D85" s="99">
        <v>782</v>
      </c>
      <c r="E85" s="100">
        <v>1.0270729602685626E-3</v>
      </c>
      <c r="F85" s="101">
        <v>5222973</v>
      </c>
      <c r="G85" s="101">
        <v>313379</v>
      </c>
      <c r="H85" s="102">
        <v>1.0473112289477656E-4</v>
      </c>
    </row>
    <row r="86" spans="1:8" s="12" customFormat="1">
      <c r="A86" s="5" t="s">
        <v>798</v>
      </c>
      <c r="B86" s="103">
        <v>93</v>
      </c>
      <c r="C86" s="103">
        <v>1754</v>
      </c>
      <c r="D86" s="103">
        <v>1847</v>
      </c>
      <c r="E86" s="104">
        <v>2.4258360071816305E-3</v>
      </c>
      <c r="F86" s="105">
        <v>56820783</v>
      </c>
      <c r="G86" s="105">
        <v>3409247</v>
      </c>
      <c r="H86" s="106">
        <v>1.1393688362514665E-3</v>
      </c>
    </row>
    <row r="87" spans="1:8" s="12" customFormat="1">
      <c r="A87" s="5" t="s">
        <v>790</v>
      </c>
      <c r="B87" s="99">
        <v>25064</v>
      </c>
      <c r="C87" s="99">
        <v>230497</v>
      </c>
      <c r="D87" s="99">
        <v>255561</v>
      </c>
      <c r="E87" s="100">
        <v>0.33565190895037611</v>
      </c>
      <c r="F87" s="101">
        <v>7385232946</v>
      </c>
      <c r="G87" s="101">
        <v>433501888</v>
      </c>
      <c r="H87" s="102">
        <v>0.14487613881991349</v>
      </c>
    </row>
    <row r="88" spans="1:8" s="12" customFormat="1" ht="9.75" customHeight="1">
      <c r="A88" s="5"/>
      <c r="B88" s="93"/>
      <c r="C88" s="93"/>
      <c r="D88" s="93"/>
      <c r="E88" s="93"/>
      <c r="F88" s="25"/>
      <c r="G88" s="25"/>
      <c r="H88" s="107"/>
    </row>
    <row r="89" spans="1:8" s="12" customFormat="1">
      <c r="A89" s="6" t="s">
        <v>767</v>
      </c>
      <c r="B89" s="93"/>
      <c r="C89" s="93"/>
      <c r="D89" s="93"/>
      <c r="E89" s="93"/>
      <c r="F89" s="25"/>
      <c r="G89" s="25"/>
      <c r="H89" s="107"/>
    </row>
    <row r="90" spans="1:8" s="12" customFormat="1">
      <c r="A90" s="5" t="s">
        <v>808</v>
      </c>
      <c r="B90" s="99">
        <v>1359</v>
      </c>
      <c r="C90" s="99">
        <v>9015</v>
      </c>
      <c r="D90" s="99">
        <v>10374</v>
      </c>
      <c r="E90" s="100">
        <v>1.3625134130212362E-2</v>
      </c>
      <c r="F90" s="101">
        <v>498098046</v>
      </c>
      <c r="G90" s="101">
        <v>29885883</v>
      </c>
      <c r="H90" s="102">
        <v>9.9878488516841075E-3</v>
      </c>
    </row>
    <row r="91" spans="1:8" s="12" customFormat="1">
      <c r="A91" s="5" t="s">
        <v>12</v>
      </c>
      <c r="B91" s="99">
        <v>271</v>
      </c>
      <c r="C91" s="99">
        <v>1095</v>
      </c>
      <c r="D91" s="99">
        <v>1366</v>
      </c>
      <c r="E91" s="100">
        <v>1.7940941991392025E-3</v>
      </c>
      <c r="F91" s="101">
        <v>70449460</v>
      </c>
      <c r="G91" s="101">
        <v>4226968</v>
      </c>
      <c r="H91" s="102">
        <v>1.4126508319966811E-3</v>
      </c>
    </row>
    <row r="92" spans="1:8" s="12" customFormat="1">
      <c r="A92" s="5" t="s">
        <v>768</v>
      </c>
      <c r="B92" s="99">
        <v>1764</v>
      </c>
      <c r="C92" s="99">
        <v>6784</v>
      </c>
      <c r="D92" s="99">
        <v>8548</v>
      </c>
      <c r="E92" s="100">
        <v>1.1226879366209299E-2</v>
      </c>
      <c r="F92" s="101">
        <v>237805316</v>
      </c>
      <c r="G92" s="101">
        <v>14268208</v>
      </c>
      <c r="H92" s="102">
        <v>4.7684287892176382E-3</v>
      </c>
    </row>
    <row r="93" spans="1:8" s="12" customFormat="1">
      <c r="A93" s="5" t="s">
        <v>13</v>
      </c>
      <c r="B93" s="99">
        <v>688</v>
      </c>
      <c r="C93" s="99">
        <v>780</v>
      </c>
      <c r="D93" s="99">
        <v>1468</v>
      </c>
      <c r="E93" s="100">
        <v>1.9280602374351021E-3</v>
      </c>
      <c r="F93" s="101">
        <v>16153259</v>
      </c>
      <c r="G93" s="101">
        <v>969196</v>
      </c>
      <c r="H93" s="102">
        <v>3.2390487360392967E-4</v>
      </c>
    </row>
    <row r="94" spans="1:8" s="12" customFormat="1">
      <c r="A94" s="5" t="s">
        <v>769</v>
      </c>
      <c r="B94" s="99">
        <v>248</v>
      </c>
      <c r="C94" s="99">
        <v>2864</v>
      </c>
      <c r="D94" s="99">
        <v>3112</v>
      </c>
      <c r="E94" s="100">
        <v>4.0872775605572459E-3</v>
      </c>
      <c r="F94" s="101">
        <v>61484938</v>
      </c>
      <c r="G94" s="101">
        <v>3689077</v>
      </c>
      <c r="H94" s="102">
        <v>1.2328878982168353E-3</v>
      </c>
    </row>
    <row r="95" spans="1:8" s="12" customFormat="1">
      <c r="A95" s="5" t="s">
        <v>14</v>
      </c>
      <c r="B95" s="99">
        <v>0</v>
      </c>
      <c r="C95" s="99">
        <v>133</v>
      </c>
      <c r="D95" s="99">
        <v>133</v>
      </c>
      <c r="E95" s="100">
        <v>1.7468120679759439E-4</v>
      </c>
      <c r="F95" s="101">
        <v>7716327</v>
      </c>
      <c r="G95" s="101">
        <v>462980</v>
      </c>
      <c r="H95" s="102">
        <v>1.5472771078414206E-4</v>
      </c>
    </row>
    <row r="96" spans="1:8" s="12" customFormat="1">
      <c r="A96" s="5" t="s">
        <v>799</v>
      </c>
      <c r="B96" s="99">
        <v>571</v>
      </c>
      <c r="C96" s="99">
        <v>3292</v>
      </c>
      <c r="D96" s="99">
        <v>3863</v>
      </c>
      <c r="E96" s="100">
        <v>5.0736353523241134E-3</v>
      </c>
      <c r="F96" s="101">
        <v>167550922</v>
      </c>
      <c r="G96" s="101">
        <v>10053056</v>
      </c>
      <c r="H96" s="102">
        <v>3.3597268591835155E-3</v>
      </c>
    </row>
    <row r="97" spans="1:8" s="12" customFormat="1">
      <c r="A97" s="5" t="s">
        <v>800</v>
      </c>
      <c r="B97" s="99">
        <v>403</v>
      </c>
      <c r="C97" s="99">
        <v>1588</v>
      </c>
      <c r="D97" s="99">
        <v>1991</v>
      </c>
      <c r="E97" s="100">
        <v>2.6149645318346649E-3</v>
      </c>
      <c r="F97" s="101">
        <v>135747036</v>
      </c>
      <c r="G97" s="101">
        <v>8144822</v>
      </c>
      <c r="H97" s="102">
        <v>2.7219959022081247E-3</v>
      </c>
    </row>
    <row r="98" spans="1:8" s="12" customFormat="1">
      <c r="A98" s="5" t="s">
        <v>770</v>
      </c>
      <c r="B98" s="99">
        <v>157</v>
      </c>
      <c r="C98" s="99">
        <v>2238</v>
      </c>
      <c r="D98" s="99">
        <v>2395</v>
      </c>
      <c r="E98" s="100">
        <v>3.1455751148890118E-3</v>
      </c>
      <c r="F98" s="101">
        <v>127899484</v>
      </c>
      <c r="G98" s="101">
        <v>7670952</v>
      </c>
      <c r="H98" s="102">
        <v>2.5636287582509742E-3</v>
      </c>
    </row>
    <row r="99" spans="1:8" s="12" customFormat="1">
      <c r="A99" s="5" t="s">
        <v>801</v>
      </c>
      <c r="B99" s="99">
        <v>5382</v>
      </c>
      <c r="C99" s="99">
        <v>43277</v>
      </c>
      <c r="D99" s="99">
        <v>48659</v>
      </c>
      <c r="E99" s="100">
        <v>6.3908367229805599E-2</v>
      </c>
      <c r="F99" s="101">
        <v>2184160593</v>
      </c>
      <c r="G99" s="101">
        <v>131020588</v>
      </c>
      <c r="H99" s="102">
        <v>4.3787022434732023E-2</v>
      </c>
    </row>
    <row r="100" spans="1:8" s="12" customFormat="1">
      <c r="A100" s="5" t="s">
        <v>802</v>
      </c>
      <c r="B100" s="99">
        <v>1019</v>
      </c>
      <c r="C100" s="99">
        <v>9250</v>
      </c>
      <c r="D100" s="99">
        <v>10269</v>
      </c>
      <c r="E100" s="100">
        <v>1.3487227914319526E-2</v>
      </c>
      <c r="F100" s="101">
        <v>826124416</v>
      </c>
      <c r="G100" s="101">
        <v>49566611</v>
      </c>
      <c r="H100" s="102">
        <v>1.656513942580257E-2</v>
      </c>
    </row>
    <row r="101" spans="1:8" s="12" customFormat="1">
      <c r="A101" s="5" t="s">
        <v>803</v>
      </c>
      <c r="B101" s="99">
        <v>741</v>
      </c>
      <c r="C101" s="99">
        <v>3807</v>
      </c>
      <c r="D101" s="99">
        <v>4548</v>
      </c>
      <c r="E101" s="100">
        <v>5.9733092369583405E-3</v>
      </c>
      <c r="F101" s="101">
        <v>141549620</v>
      </c>
      <c r="G101" s="101">
        <v>8491305</v>
      </c>
      <c r="H101" s="102">
        <v>2.8377903672295551E-3</v>
      </c>
    </row>
    <row r="102" spans="1:8" s="12" customFormat="1">
      <c r="A102" s="5" t="s">
        <v>771</v>
      </c>
      <c r="B102" s="99">
        <v>386</v>
      </c>
      <c r="C102" s="99">
        <v>3061</v>
      </c>
      <c r="D102" s="99">
        <v>3447</v>
      </c>
      <c r="E102" s="100">
        <v>4.5272640588820143E-3</v>
      </c>
      <c r="F102" s="101">
        <v>44348569</v>
      </c>
      <c r="G102" s="101">
        <v>2660319</v>
      </c>
      <c r="H102" s="110">
        <v>8.8907743061375868E-4</v>
      </c>
    </row>
    <row r="103" spans="1:8" s="12" customFormat="1">
      <c r="A103" s="5" t="s">
        <v>772</v>
      </c>
      <c r="B103" s="103">
        <v>137</v>
      </c>
      <c r="C103" s="103">
        <v>1190</v>
      </c>
      <c r="D103" s="103">
        <v>1327</v>
      </c>
      <c r="E103" s="104">
        <v>1.7428718903790058E-3</v>
      </c>
      <c r="F103" s="105">
        <v>93810662</v>
      </c>
      <c r="G103" s="105">
        <v>5628640</v>
      </c>
      <c r="H103" s="106">
        <v>1.8810889931056489E-3</v>
      </c>
    </row>
    <row r="104" spans="1:8" s="12" customFormat="1">
      <c r="A104" s="5" t="s">
        <v>790</v>
      </c>
      <c r="B104" s="99">
        <v>13126</v>
      </c>
      <c r="C104" s="99">
        <v>88374</v>
      </c>
      <c r="D104" s="99">
        <v>101500</v>
      </c>
      <c r="E104" s="100">
        <v>0.13330934202974309</v>
      </c>
      <c r="F104" s="101">
        <v>4612898648</v>
      </c>
      <c r="G104" s="101">
        <v>276738605</v>
      </c>
      <c r="H104" s="111">
        <v>9.2485919126629512E-2</v>
      </c>
    </row>
    <row r="105" spans="1:8" s="12" customFormat="1" ht="9.75" customHeight="1">
      <c r="A105" s="5"/>
      <c r="B105" s="93"/>
      <c r="C105" s="93"/>
      <c r="D105" s="93"/>
      <c r="E105" s="93"/>
      <c r="F105" s="25"/>
      <c r="G105" s="25"/>
      <c r="H105" s="109"/>
    </row>
    <row r="106" spans="1:8" s="12" customFormat="1">
      <c r="A106" s="6" t="s">
        <v>21</v>
      </c>
      <c r="B106" s="93"/>
      <c r="C106" s="93"/>
      <c r="D106" s="93"/>
      <c r="E106" s="93"/>
      <c r="F106" s="25"/>
      <c r="G106" s="25"/>
      <c r="H106" s="107"/>
    </row>
    <row r="107" spans="1:8" s="12" customFormat="1">
      <c r="A107" s="5" t="s">
        <v>773</v>
      </c>
      <c r="B107" s="99">
        <v>1049</v>
      </c>
      <c r="C107" s="99">
        <v>5377</v>
      </c>
      <c r="D107" s="99">
        <v>6426</v>
      </c>
      <c r="E107" s="100">
        <v>8.439860412641666E-3</v>
      </c>
      <c r="F107" s="101">
        <v>550657839</v>
      </c>
      <c r="G107" s="101">
        <v>33039471</v>
      </c>
      <c r="H107" s="102">
        <v>1.104177656345641E-2</v>
      </c>
    </row>
    <row r="108" spans="1:8" s="12" customFormat="1">
      <c r="A108" s="5" t="s">
        <v>15</v>
      </c>
      <c r="B108" s="99">
        <v>207</v>
      </c>
      <c r="C108" s="99">
        <v>6213</v>
      </c>
      <c r="D108" s="99">
        <v>6420</v>
      </c>
      <c r="E108" s="100">
        <v>8.43198005744779E-3</v>
      </c>
      <c r="F108" s="101">
        <v>1861546077</v>
      </c>
      <c r="G108" s="101">
        <v>111666520</v>
      </c>
      <c r="H108" s="102">
        <v>3.7318901487821535E-2</v>
      </c>
    </row>
    <row r="109" spans="1:8" s="12" customFormat="1">
      <c r="A109" s="5" t="s">
        <v>778</v>
      </c>
      <c r="B109" s="99">
        <v>1205</v>
      </c>
      <c r="C109" s="99">
        <v>8939</v>
      </c>
      <c r="D109" s="99">
        <v>10144</v>
      </c>
      <c r="E109" s="100">
        <v>1.3323053847780432E-2</v>
      </c>
      <c r="F109" s="101">
        <v>295879293</v>
      </c>
      <c r="G109" s="101">
        <v>17738939</v>
      </c>
      <c r="H109" s="102">
        <v>5.9283455510163252E-3</v>
      </c>
    </row>
    <row r="110" spans="1:8" s="12" customFormat="1">
      <c r="A110" s="5" t="s">
        <v>16</v>
      </c>
      <c r="B110" s="103">
        <v>387</v>
      </c>
      <c r="C110" s="103">
        <v>12116</v>
      </c>
      <c r="D110" s="103">
        <v>12503</v>
      </c>
      <c r="E110" s="104">
        <v>1.6421346831506187E-2</v>
      </c>
      <c r="F110" s="105">
        <v>820196995</v>
      </c>
      <c r="G110" s="105">
        <v>49041698</v>
      </c>
      <c r="H110" s="106">
        <v>1.6389713733870229E-2</v>
      </c>
    </row>
    <row r="111" spans="1:8" s="12" customFormat="1">
      <c r="A111" s="5" t="s">
        <v>790</v>
      </c>
      <c r="B111" s="99">
        <v>2848</v>
      </c>
      <c r="C111" s="99">
        <v>32645</v>
      </c>
      <c r="D111" s="99">
        <v>35493</v>
      </c>
      <c r="E111" s="100">
        <v>4.661624114937607E-2</v>
      </c>
      <c r="F111" s="101">
        <v>3528280204</v>
      </c>
      <c r="G111" s="101">
        <v>211486628</v>
      </c>
      <c r="H111" s="102">
        <v>7.0678737336164504E-2</v>
      </c>
    </row>
    <row r="112" spans="1:8" s="12" customFormat="1" ht="9.75" customHeight="1">
      <c r="A112" s="5"/>
      <c r="B112" s="5"/>
      <c r="C112" s="5"/>
      <c r="D112" s="93"/>
      <c r="E112" s="93"/>
      <c r="F112" s="25"/>
      <c r="G112" s="25"/>
      <c r="H112" s="107"/>
    </row>
    <row r="113" spans="1:9" s="12" customFormat="1">
      <c r="A113" s="6" t="s">
        <v>774</v>
      </c>
      <c r="B113" s="6"/>
      <c r="C113" s="6"/>
      <c r="D113" s="93"/>
      <c r="E113" s="93"/>
      <c r="F113" s="25"/>
      <c r="G113" s="25"/>
      <c r="H113" s="107"/>
    </row>
    <row r="114" spans="1:9" s="12" customFormat="1">
      <c r="A114" s="23" t="s">
        <v>804</v>
      </c>
      <c r="B114" s="99">
        <v>102</v>
      </c>
      <c r="C114" s="99">
        <v>358</v>
      </c>
      <c r="D114" s="99">
        <v>460</v>
      </c>
      <c r="E114" s="100">
        <v>6.0416056486386029E-4</v>
      </c>
      <c r="F114" s="101">
        <v>7170938</v>
      </c>
      <c r="G114" s="101">
        <v>430256</v>
      </c>
      <c r="H114" s="102">
        <v>1.4379136448905314E-4</v>
      </c>
    </row>
    <row r="115" spans="1:9" s="12" customFormat="1">
      <c r="A115" s="23" t="s">
        <v>775</v>
      </c>
      <c r="B115" s="99">
        <v>302</v>
      </c>
      <c r="C115" s="99">
        <v>2795</v>
      </c>
      <c r="D115" s="99">
        <v>3097</v>
      </c>
      <c r="E115" s="100">
        <v>4.0675766725725548E-3</v>
      </c>
      <c r="F115" s="101">
        <v>709983236</v>
      </c>
      <c r="G115" s="101">
        <v>42598994</v>
      </c>
      <c r="H115" s="102">
        <v>1.42365649127984E-2</v>
      </c>
    </row>
    <row r="116" spans="1:9" s="12" customFormat="1">
      <c r="A116" s="23" t="s">
        <v>17</v>
      </c>
      <c r="B116" s="99">
        <v>514</v>
      </c>
      <c r="C116" s="99">
        <v>6669</v>
      </c>
      <c r="D116" s="99">
        <v>7183</v>
      </c>
      <c r="E116" s="100">
        <v>9.4340985596024097E-3</v>
      </c>
      <c r="F116" s="101">
        <v>1117954022</v>
      </c>
      <c r="G116" s="101">
        <v>67077242</v>
      </c>
      <c r="H116" s="102">
        <v>2.2417184544416404E-2</v>
      </c>
    </row>
    <row r="117" spans="1:9" s="12" customFormat="1">
      <c r="A117" s="23" t="s">
        <v>18</v>
      </c>
      <c r="B117" s="99">
        <v>50</v>
      </c>
      <c r="C117" s="99">
        <v>304</v>
      </c>
      <c r="D117" s="99">
        <v>354</v>
      </c>
      <c r="E117" s="100">
        <v>4.6494095643870987E-4</v>
      </c>
      <c r="F117" s="101">
        <v>55063571</v>
      </c>
      <c r="G117" s="101">
        <v>3303814</v>
      </c>
      <c r="H117" s="102">
        <v>1.1041331743846376E-3</v>
      </c>
    </row>
    <row r="118" spans="1:9" s="12" customFormat="1">
      <c r="A118" s="23" t="s">
        <v>19</v>
      </c>
      <c r="B118" s="99">
        <v>241</v>
      </c>
      <c r="C118" s="99">
        <v>998</v>
      </c>
      <c r="D118" s="99">
        <v>1239</v>
      </c>
      <c r="E118" s="100">
        <v>1.6272933475354847E-3</v>
      </c>
      <c r="F118" s="101">
        <v>65665569</v>
      </c>
      <c r="G118" s="101">
        <v>3939934</v>
      </c>
      <c r="H118" s="102">
        <v>1.3167241964244848E-3</v>
      </c>
    </row>
    <row r="119" spans="1:9" s="12" customFormat="1">
      <c r="A119" s="23" t="s">
        <v>776</v>
      </c>
      <c r="B119" s="99">
        <v>563</v>
      </c>
      <c r="C119" s="99">
        <v>3826</v>
      </c>
      <c r="D119" s="99">
        <v>4389</v>
      </c>
      <c r="E119" s="100">
        <v>5.7644798243206147E-3</v>
      </c>
      <c r="F119" s="101">
        <v>333521798</v>
      </c>
      <c r="G119" s="101">
        <v>20011308</v>
      </c>
      <c r="H119" s="102">
        <v>6.6877702635888981E-3</v>
      </c>
    </row>
    <row r="120" spans="1:9" s="12" customFormat="1">
      <c r="A120" s="23" t="s">
        <v>777</v>
      </c>
      <c r="B120" s="99">
        <v>2109</v>
      </c>
      <c r="C120" s="99">
        <v>12907</v>
      </c>
      <c r="D120" s="99">
        <v>15016</v>
      </c>
      <c r="E120" s="100">
        <v>1.9721902265208101E-2</v>
      </c>
      <c r="F120" s="101">
        <v>1921954246</v>
      </c>
      <c r="G120" s="101">
        <v>115317179</v>
      </c>
      <c r="H120" s="102">
        <v>3.8538950107467149E-2</v>
      </c>
    </row>
    <row r="121" spans="1:9" s="12" customFormat="1">
      <c r="A121" s="23" t="s">
        <v>20</v>
      </c>
      <c r="B121" s="103">
        <v>117</v>
      </c>
      <c r="C121" s="103">
        <v>1244</v>
      </c>
      <c r="D121" s="103">
        <v>1361</v>
      </c>
      <c r="E121" s="104">
        <v>1.7875272364776388E-3</v>
      </c>
      <c r="F121" s="105">
        <v>85824342</v>
      </c>
      <c r="G121" s="105">
        <v>5149461</v>
      </c>
      <c r="H121" s="106">
        <v>1.7209475837017126E-3</v>
      </c>
    </row>
    <row r="122" spans="1:9" s="12" customFormat="1">
      <c r="A122" s="23" t="s">
        <v>790</v>
      </c>
      <c r="B122" s="99">
        <v>3998</v>
      </c>
      <c r="C122" s="99">
        <v>29101</v>
      </c>
      <c r="D122" s="99">
        <v>33099</v>
      </c>
      <c r="E122" s="100">
        <v>4.3471979427019372E-2</v>
      </c>
      <c r="F122" s="101">
        <v>4297137722</v>
      </c>
      <c r="G122" s="101">
        <v>257828188</v>
      </c>
      <c r="H122" s="102">
        <v>8.6166066147270737E-2</v>
      </c>
    </row>
    <row r="123" spans="1:9" s="12" customFormat="1" ht="9.9499999999999993" customHeight="1">
      <c r="B123" s="84"/>
      <c r="C123" s="84"/>
      <c r="D123" s="84"/>
      <c r="E123" s="84"/>
      <c r="F123" s="87"/>
      <c r="G123" s="87"/>
      <c r="H123" s="112"/>
    </row>
    <row r="124" spans="1:9" s="12" customFormat="1">
      <c r="A124" s="12" t="s">
        <v>247</v>
      </c>
      <c r="B124" s="84">
        <f>SUM(B8:B122)/2</f>
        <v>87044</v>
      </c>
      <c r="C124" s="84">
        <f>SUM(C8:C122)/2</f>
        <v>674343</v>
      </c>
      <c r="D124" s="84">
        <f>SUM(D8:D122)/2</f>
        <v>761387</v>
      </c>
      <c r="E124" s="86">
        <v>1</v>
      </c>
      <c r="F124" s="87">
        <f>SUM(F8:F122)/2</f>
        <v>50035642080</v>
      </c>
      <c r="G124" s="87">
        <f>SUM(G8:G122)/2</f>
        <v>2992224196</v>
      </c>
      <c r="H124" s="113">
        <f t="shared" ref="H124" si="0">G124/G$124</f>
        <v>1</v>
      </c>
      <c r="I124" s="108"/>
    </row>
    <row r="125" spans="1:9" s="12" customFormat="1">
      <c r="D125" s="91"/>
      <c r="E125" s="91"/>
      <c r="F125" s="92"/>
      <c r="G125" s="92"/>
    </row>
    <row r="126" spans="1:9" s="12" customFormat="1">
      <c r="A126" s="114" t="s">
        <v>787</v>
      </c>
      <c r="B126" s="114"/>
      <c r="C126" s="114"/>
      <c r="D126" s="91"/>
      <c r="E126" s="91"/>
      <c r="F126" s="91"/>
      <c r="G126" s="112"/>
      <c r="H126" s="91"/>
    </row>
    <row r="127" spans="1:9" s="12" customFormat="1">
      <c r="D127" s="84"/>
      <c r="E127" s="84"/>
      <c r="F127" s="84"/>
      <c r="G127" s="84"/>
      <c r="H127" s="84"/>
    </row>
    <row r="128" spans="1:9" s="12" customFormat="1">
      <c r="D128" s="84"/>
      <c r="E128" s="84"/>
      <c r="F128" s="84"/>
      <c r="G128" s="84"/>
      <c r="H128" s="84"/>
    </row>
    <row r="129" spans="4:11" s="12" customFormat="1">
      <c r="D129" s="84"/>
      <c r="E129" s="84"/>
      <c r="F129" s="115"/>
      <c r="G129" s="115"/>
      <c r="I129" s="91"/>
      <c r="J129" s="92"/>
      <c r="K129" s="92"/>
    </row>
    <row r="130" spans="4:11" s="12" customFormat="1">
      <c r="D130" s="84"/>
      <c r="E130" s="84"/>
      <c r="F130" s="115"/>
      <c r="G130" s="115"/>
      <c r="I130" s="91"/>
      <c r="J130" s="92"/>
      <c r="K130" s="92"/>
    </row>
    <row r="131" spans="4:11" s="12" customFormat="1">
      <c r="D131" s="84"/>
      <c r="E131" s="84"/>
      <c r="F131" s="115"/>
      <c r="G131" s="115"/>
      <c r="I131" s="91"/>
      <c r="J131" s="92"/>
      <c r="K131" s="92"/>
    </row>
    <row r="132" spans="4:11" s="12" customFormat="1">
      <c r="D132" s="84"/>
      <c r="E132" s="84"/>
      <c r="F132" s="115"/>
      <c r="G132" s="115"/>
      <c r="I132" s="116"/>
      <c r="J132" s="117"/>
      <c r="K132" s="117"/>
    </row>
    <row r="133" spans="4:11" s="12" customFormat="1">
      <c r="D133" s="84"/>
      <c r="E133" s="84"/>
      <c r="F133" s="115"/>
      <c r="G133" s="115"/>
      <c r="I133" s="91"/>
      <c r="J133" s="91"/>
      <c r="K133" s="91"/>
    </row>
    <row r="134" spans="4:11" s="12" customFormat="1">
      <c r="D134" s="84"/>
      <c r="E134" s="84"/>
      <c r="F134" s="115"/>
      <c r="G134" s="115"/>
    </row>
    <row r="135" spans="4:11" s="12" customFormat="1">
      <c r="D135" s="84"/>
      <c r="E135" s="84"/>
      <c r="F135" s="115"/>
      <c r="G135" s="115"/>
    </row>
    <row r="136" spans="4:11" s="12" customFormat="1">
      <c r="D136" s="84"/>
      <c r="E136" s="84"/>
      <c r="F136" s="115"/>
      <c r="G136" s="115"/>
    </row>
    <row r="137" spans="4:11" s="12" customFormat="1">
      <c r="D137" s="84"/>
      <c r="E137" s="84"/>
      <c r="F137" s="115"/>
      <c r="G137" s="115"/>
    </row>
    <row r="138" spans="4:11" s="12" customFormat="1">
      <c r="D138" s="84"/>
      <c r="E138" s="84"/>
      <c r="F138" s="115"/>
      <c r="G138" s="115"/>
    </row>
    <row r="139" spans="4:11" s="12" customFormat="1">
      <c r="D139" s="84"/>
      <c r="E139" s="84"/>
      <c r="F139" s="115"/>
      <c r="G139" s="115"/>
    </row>
    <row r="140" spans="4:11" s="12" customFormat="1">
      <c r="D140" s="84"/>
      <c r="E140" s="84"/>
      <c r="F140" s="115"/>
      <c r="G140" s="115"/>
    </row>
    <row r="141" spans="4:11" s="12" customFormat="1">
      <c r="D141" s="84"/>
      <c r="E141" s="84"/>
      <c r="F141" s="115"/>
      <c r="G141" s="115"/>
    </row>
    <row r="142" spans="4:11" s="12" customFormat="1">
      <c r="D142" s="84"/>
      <c r="E142" s="84"/>
      <c r="F142" s="115"/>
      <c r="G142" s="115"/>
    </row>
    <row r="143" spans="4:11" s="12" customFormat="1">
      <c r="D143" s="84"/>
      <c r="E143" s="84"/>
      <c r="F143" s="115"/>
      <c r="G143" s="115"/>
    </row>
    <row r="144" spans="4:11" s="12" customFormat="1">
      <c r="D144" s="84"/>
      <c r="E144" s="84"/>
      <c r="F144" s="115"/>
      <c r="G144" s="115"/>
    </row>
    <row r="145" spans="4:7" s="12" customFormat="1">
      <c r="D145" s="84"/>
      <c r="E145" s="84"/>
      <c r="F145" s="115"/>
      <c r="G145" s="115"/>
    </row>
    <row r="146" spans="4:7" s="12" customFormat="1">
      <c r="D146" s="84"/>
      <c r="E146" s="84"/>
      <c r="F146" s="115"/>
      <c r="G146" s="115"/>
    </row>
    <row r="147" spans="4:7" s="12" customFormat="1">
      <c r="D147" s="84"/>
      <c r="E147" s="84"/>
      <c r="F147" s="115"/>
      <c r="G147" s="115"/>
    </row>
    <row r="148" spans="4:7" s="12" customFormat="1">
      <c r="D148" s="84"/>
      <c r="E148" s="84"/>
      <c r="F148" s="115"/>
      <c r="G148" s="115"/>
    </row>
    <row r="149" spans="4:7" s="12" customFormat="1">
      <c r="D149" s="84"/>
      <c r="E149" s="84"/>
      <c r="F149" s="115"/>
      <c r="G149" s="115"/>
    </row>
    <row r="150" spans="4:7" s="12" customFormat="1">
      <c r="D150" s="84"/>
      <c r="E150" s="84"/>
      <c r="F150" s="115"/>
      <c r="G150" s="115"/>
    </row>
    <row r="151" spans="4:7" s="12" customFormat="1">
      <c r="D151" s="84"/>
      <c r="E151" s="84"/>
      <c r="F151" s="115"/>
      <c r="G151" s="115"/>
    </row>
    <row r="152" spans="4:7" s="12" customFormat="1">
      <c r="D152" s="84"/>
      <c r="E152" s="84"/>
      <c r="F152" s="115"/>
      <c r="G152" s="115"/>
    </row>
    <row r="153" spans="4:7" s="12" customFormat="1">
      <c r="D153" s="84"/>
      <c r="E153" s="84"/>
      <c r="F153" s="115"/>
      <c r="G153" s="115"/>
    </row>
    <row r="154" spans="4:7" s="12" customFormat="1">
      <c r="D154" s="84"/>
      <c r="E154" s="84"/>
      <c r="F154" s="115"/>
      <c r="G154" s="115"/>
    </row>
    <row r="155" spans="4:7" s="12" customFormat="1">
      <c r="D155" s="84"/>
      <c r="E155" s="84"/>
      <c r="F155" s="115"/>
      <c r="G155" s="115"/>
    </row>
    <row r="156" spans="4:7" s="12" customFormat="1">
      <c r="D156" s="84"/>
      <c r="E156" s="84"/>
      <c r="F156" s="115"/>
      <c r="G156" s="115"/>
    </row>
    <row r="157" spans="4:7" s="12" customFormat="1">
      <c r="D157" s="84"/>
      <c r="E157" s="84"/>
      <c r="F157" s="115"/>
      <c r="G157" s="115"/>
    </row>
    <row r="158" spans="4:7" s="12" customFormat="1">
      <c r="D158" s="84"/>
      <c r="E158" s="84"/>
      <c r="F158" s="115"/>
      <c r="G158" s="115"/>
    </row>
    <row r="159" spans="4:7" s="12" customFormat="1">
      <c r="D159" s="84"/>
      <c r="E159" s="84"/>
      <c r="F159" s="115"/>
      <c r="G159" s="115"/>
    </row>
    <row r="160" spans="4:7" s="12" customFormat="1">
      <c r="D160" s="84"/>
      <c r="E160" s="84"/>
      <c r="F160" s="115"/>
      <c r="G160" s="115"/>
    </row>
    <row r="161" spans="4:7" s="12" customFormat="1">
      <c r="D161" s="84"/>
      <c r="E161" s="84"/>
      <c r="F161" s="115"/>
      <c r="G161" s="115"/>
    </row>
    <row r="162" spans="4:7" s="12" customFormat="1">
      <c r="D162" s="84"/>
      <c r="E162" s="84"/>
      <c r="F162" s="115"/>
      <c r="G162" s="115"/>
    </row>
    <row r="163" spans="4:7" s="12" customFormat="1">
      <c r="D163" s="84"/>
      <c r="E163" s="84"/>
      <c r="F163" s="115"/>
      <c r="G163" s="115"/>
    </row>
    <row r="164" spans="4:7" s="12" customFormat="1">
      <c r="D164" s="84"/>
      <c r="E164" s="84"/>
      <c r="F164" s="115"/>
      <c r="G164" s="115"/>
    </row>
    <row r="165" spans="4:7" s="12" customFormat="1">
      <c r="D165" s="84"/>
      <c r="E165" s="84"/>
      <c r="F165" s="115"/>
      <c r="G165" s="115"/>
    </row>
    <row r="166" spans="4:7" s="12" customFormat="1">
      <c r="D166" s="84"/>
      <c r="E166" s="84"/>
      <c r="F166" s="115"/>
      <c r="G166" s="115"/>
    </row>
    <row r="167" spans="4:7" s="12" customFormat="1">
      <c r="D167" s="84"/>
      <c r="E167" s="84"/>
      <c r="F167" s="115"/>
      <c r="G167" s="115"/>
    </row>
    <row r="168" spans="4:7" s="12" customFormat="1">
      <c r="D168" s="84"/>
      <c r="E168" s="84"/>
      <c r="F168" s="115"/>
      <c r="G168" s="115"/>
    </row>
    <row r="169" spans="4:7" s="12" customFormat="1">
      <c r="D169" s="84"/>
      <c r="E169" s="84"/>
      <c r="F169" s="115"/>
      <c r="G169" s="115"/>
    </row>
    <row r="170" spans="4:7" s="12" customFormat="1">
      <c r="D170" s="84"/>
      <c r="E170" s="84"/>
      <c r="F170" s="115"/>
      <c r="G170" s="115"/>
    </row>
    <row r="171" spans="4:7" s="12" customFormat="1">
      <c r="D171" s="84"/>
      <c r="E171" s="84"/>
      <c r="F171" s="115"/>
      <c r="G171" s="115"/>
    </row>
    <row r="172" spans="4:7" s="12" customFormat="1">
      <c r="D172" s="84"/>
      <c r="E172" s="84"/>
      <c r="F172" s="115"/>
      <c r="G172" s="115"/>
    </row>
    <row r="173" spans="4:7" s="12" customFormat="1">
      <c r="D173" s="84"/>
      <c r="E173" s="84"/>
      <c r="F173" s="115"/>
      <c r="G173" s="115"/>
    </row>
    <row r="174" spans="4:7" s="12" customFormat="1">
      <c r="D174" s="84"/>
      <c r="E174" s="84"/>
      <c r="F174" s="115"/>
      <c r="G174" s="115"/>
    </row>
    <row r="175" spans="4:7" s="12" customFormat="1">
      <c r="D175" s="84"/>
      <c r="E175" s="84"/>
      <c r="F175" s="115"/>
      <c r="G175" s="115"/>
    </row>
    <row r="176" spans="4:7" s="12" customFormat="1">
      <c r="D176" s="84"/>
      <c r="E176" s="84"/>
      <c r="F176" s="115"/>
      <c r="G176" s="115"/>
    </row>
    <row r="177" spans="4:7" s="12" customFormat="1">
      <c r="D177" s="84"/>
      <c r="E177" s="84"/>
      <c r="F177" s="115"/>
      <c r="G177" s="115"/>
    </row>
    <row r="178" spans="4:7" s="12" customFormat="1">
      <c r="D178" s="84"/>
      <c r="E178" s="84"/>
      <c r="F178" s="115"/>
      <c r="G178" s="115"/>
    </row>
    <row r="179" spans="4:7" s="12" customFormat="1">
      <c r="D179" s="84"/>
      <c r="E179" s="84"/>
      <c r="F179" s="115"/>
      <c r="G179" s="115"/>
    </row>
    <row r="180" spans="4:7" s="12" customFormat="1">
      <c r="D180" s="84"/>
      <c r="E180" s="84"/>
      <c r="F180" s="115"/>
      <c r="G180" s="115"/>
    </row>
    <row r="181" spans="4:7" s="12" customFormat="1">
      <c r="D181" s="84"/>
      <c r="E181" s="84"/>
      <c r="F181" s="115"/>
      <c r="G181" s="115"/>
    </row>
    <row r="182" spans="4:7" s="12" customFormat="1">
      <c r="D182" s="84"/>
      <c r="E182" s="84"/>
      <c r="F182" s="115"/>
      <c r="G182" s="115"/>
    </row>
    <row r="183" spans="4:7" s="12" customFormat="1">
      <c r="D183" s="84"/>
      <c r="E183" s="84"/>
      <c r="F183" s="115"/>
      <c r="G183" s="115"/>
    </row>
    <row r="184" spans="4:7" s="12" customFormat="1">
      <c r="D184" s="84"/>
      <c r="E184" s="84"/>
      <c r="F184" s="115"/>
      <c r="G184" s="115"/>
    </row>
    <row r="185" spans="4:7" s="12" customFormat="1">
      <c r="D185" s="84"/>
      <c r="E185" s="84"/>
      <c r="F185" s="115"/>
      <c r="G185" s="115"/>
    </row>
    <row r="186" spans="4:7" s="12" customFormat="1">
      <c r="D186" s="84"/>
      <c r="E186" s="84"/>
      <c r="F186" s="115"/>
      <c r="G186" s="115"/>
    </row>
    <row r="187" spans="4:7" s="12" customFormat="1">
      <c r="D187" s="84"/>
      <c r="E187" s="84"/>
      <c r="F187" s="115"/>
      <c r="G187" s="115"/>
    </row>
    <row r="188" spans="4:7" s="12" customFormat="1">
      <c r="D188" s="84"/>
      <c r="E188" s="84"/>
      <c r="F188" s="115"/>
      <c r="G188" s="115"/>
    </row>
    <row r="189" spans="4:7" s="12" customFormat="1">
      <c r="D189" s="84"/>
      <c r="E189" s="84"/>
      <c r="F189" s="115"/>
      <c r="G189" s="115"/>
    </row>
    <row r="190" spans="4:7" s="12" customFormat="1">
      <c r="D190" s="84"/>
      <c r="E190" s="84"/>
      <c r="F190" s="115"/>
      <c r="G190" s="115"/>
    </row>
    <row r="191" spans="4:7" s="12" customFormat="1">
      <c r="D191" s="84"/>
      <c r="E191" s="84"/>
      <c r="F191" s="115"/>
      <c r="G191" s="115"/>
    </row>
    <row r="192" spans="4:7" s="12" customFormat="1">
      <c r="D192" s="84"/>
      <c r="E192" s="84"/>
      <c r="F192" s="115"/>
      <c r="G192" s="115"/>
    </row>
    <row r="193" spans="4:7" s="12" customFormat="1">
      <c r="D193" s="84"/>
      <c r="E193" s="84"/>
      <c r="F193" s="115"/>
      <c r="G193" s="115"/>
    </row>
    <row r="194" spans="4:7" s="12" customFormat="1">
      <c r="D194" s="84"/>
      <c r="E194" s="84"/>
      <c r="F194" s="115"/>
      <c r="G194" s="115"/>
    </row>
    <row r="195" spans="4:7" s="12" customFormat="1">
      <c r="D195" s="84"/>
      <c r="E195" s="84"/>
      <c r="F195" s="115"/>
      <c r="G195" s="115"/>
    </row>
    <row r="196" spans="4:7" s="12" customFormat="1">
      <c r="D196" s="84"/>
      <c r="E196" s="84"/>
      <c r="F196" s="115"/>
      <c r="G196" s="115"/>
    </row>
    <row r="197" spans="4:7" s="12" customFormat="1">
      <c r="D197" s="84"/>
      <c r="E197" s="84"/>
      <c r="F197" s="115"/>
      <c r="G197" s="115"/>
    </row>
    <row r="198" spans="4:7" s="12" customFormat="1">
      <c r="D198" s="84"/>
      <c r="E198" s="84"/>
      <c r="F198" s="115"/>
      <c r="G198" s="115"/>
    </row>
    <row r="199" spans="4:7" s="12" customFormat="1">
      <c r="D199" s="84"/>
      <c r="E199" s="84"/>
      <c r="F199" s="115"/>
      <c r="G199" s="115"/>
    </row>
    <row r="200" spans="4:7" s="12" customFormat="1">
      <c r="D200" s="84"/>
      <c r="E200" s="84"/>
      <c r="F200" s="115"/>
      <c r="G200" s="115"/>
    </row>
    <row r="201" spans="4:7" s="12" customFormat="1">
      <c r="D201" s="84"/>
      <c r="E201" s="84"/>
      <c r="F201" s="115"/>
      <c r="G201" s="115"/>
    </row>
    <row r="202" spans="4:7" s="12" customFormat="1">
      <c r="D202" s="84"/>
      <c r="E202" s="84"/>
      <c r="F202" s="115"/>
      <c r="G202" s="115"/>
    </row>
    <row r="203" spans="4:7" s="12" customFormat="1">
      <c r="D203" s="84"/>
      <c r="E203" s="84"/>
      <c r="F203" s="115"/>
      <c r="G203" s="115"/>
    </row>
    <row r="204" spans="4:7" s="12" customFormat="1">
      <c r="D204" s="84"/>
      <c r="E204" s="84"/>
      <c r="F204" s="115"/>
      <c r="G204" s="115"/>
    </row>
    <row r="205" spans="4:7" s="12" customFormat="1">
      <c r="D205" s="84"/>
      <c r="E205" s="84"/>
      <c r="F205" s="115"/>
      <c r="G205" s="115"/>
    </row>
    <row r="206" spans="4:7" s="12" customFormat="1">
      <c r="D206" s="84"/>
      <c r="E206" s="84"/>
      <c r="F206" s="115"/>
      <c r="G206" s="115"/>
    </row>
    <row r="207" spans="4:7" s="12" customFormat="1">
      <c r="D207" s="84"/>
      <c r="E207" s="84"/>
      <c r="F207" s="115"/>
      <c r="G207" s="115"/>
    </row>
    <row r="208" spans="4:7" s="12" customFormat="1">
      <c r="D208" s="84"/>
      <c r="E208" s="84"/>
      <c r="F208" s="115"/>
      <c r="G208" s="115"/>
    </row>
    <row r="209" spans="4:7" s="12" customFormat="1">
      <c r="D209" s="84"/>
      <c r="E209" s="84"/>
      <c r="F209" s="115"/>
      <c r="G209" s="115"/>
    </row>
    <row r="210" spans="4:7" s="12" customFormat="1">
      <c r="D210" s="84"/>
      <c r="E210" s="84"/>
      <c r="F210" s="115"/>
      <c r="G210" s="115"/>
    </row>
    <row r="211" spans="4:7" s="12" customFormat="1">
      <c r="D211" s="84"/>
      <c r="E211" s="84"/>
      <c r="F211" s="115"/>
      <c r="G211" s="115"/>
    </row>
    <row r="212" spans="4:7" s="12" customFormat="1">
      <c r="D212" s="84"/>
      <c r="E212" s="84"/>
      <c r="F212" s="115"/>
      <c r="G212" s="115"/>
    </row>
    <row r="213" spans="4:7" s="12" customFormat="1">
      <c r="D213" s="84"/>
      <c r="E213" s="84"/>
      <c r="F213" s="115"/>
      <c r="G213" s="115"/>
    </row>
    <row r="214" spans="4:7" s="12" customFormat="1">
      <c r="D214" s="84"/>
      <c r="E214" s="84"/>
      <c r="F214" s="115"/>
      <c r="G214" s="115"/>
    </row>
    <row r="215" spans="4:7" s="12" customFormat="1">
      <c r="D215" s="84"/>
      <c r="E215" s="84"/>
      <c r="F215" s="115"/>
      <c r="G215" s="115"/>
    </row>
    <row r="216" spans="4:7" s="12" customFormat="1">
      <c r="D216" s="84"/>
      <c r="E216" s="84"/>
      <c r="F216" s="115"/>
      <c r="G216" s="115"/>
    </row>
    <row r="217" spans="4:7" s="12" customFormat="1">
      <c r="D217" s="84"/>
      <c r="E217" s="84"/>
      <c r="F217" s="115"/>
      <c r="G217" s="115"/>
    </row>
    <row r="218" spans="4:7" s="12" customFormat="1">
      <c r="D218" s="84"/>
      <c r="E218" s="84"/>
      <c r="F218" s="115"/>
      <c r="G218" s="115"/>
    </row>
    <row r="219" spans="4:7" s="12" customFormat="1">
      <c r="D219" s="84"/>
      <c r="E219" s="84"/>
      <c r="F219" s="115"/>
      <c r="G219" s="115"/>
    </row>
    <row r="220" spans="4:7" s="12" customFormat="1">
      <c r="D220" s="84"/>
      <c r="E220" s="84"/>
      <c r="F220" s="115"/>
      <c r="G220" s="115"/>
    </row>
    <row r="221" spans="4:7" s="12" customFormat="1">
      <c r="D221" s="84"/>
      <c r="E221" s="84"/>
      <c r="F221" s="115"/>
      <c r="G221" s="115"/>
    </row>
    <row r="222" spans="4:7" s="12" customFormat="1">
      <c r="D222" s="84"/>
      <c r="E222" s="84"/>
      <c r="F222" s="115"/>
      <c r="G222" s="115"/>
    </row>
    <row r="223" spans="4:7" s="12" customFormat="1">
      <c r="D223" s="84"/>
      <c r="E223" s="84"/>
      <c r="F223" s="115"/>
      <c r="G223" s="115"/>
    </row>
    <row r="224" spans="4:7" s="12" customFormat="1">
      <c r="D224" s="84"/>
      <c r="E224" s="84"/>
      <c r="F224" s="115"/>
      <c r="G224" s="115"/>
    </row>
    <row r="225" spans="4:7" s="12" customFormat="1">
      <c r="D225" s="84"/>
      <c r="E225" s="84"/>
      <c r="F225" s="115"/>
      <c r="G225" s="115"/>
    </row>
    <row r="226" spans="4:7" s="12" customFormat="1">
      <c r="D226" s="84"/>
      <c r="E226" s="84"/>
      <c r="F226" s="115"/>
      <c r="G226" s="115"/>
    </row>
    <row r="227" spans="4:7" s="12" customFormat="1">
      <c r="D227" s="84"/>
      <c r="E227" s="84"/>
      <c r="F227" s="115"/>
      <c r="G227" s="115"/>
    </row>
    <row r="228" spans="4:7" s="12" customFormat="1">
      <c r="D228" s="84"/>
      <c r="E228" s="84"/>
      <c r="F228" s="115"/>
      <c r="G228" s="115"/>
    </row>
    <row r="229" spans="4:7" s="12" customFormat="1">
      <c r="D229" s="84"/>
      <c r="E229" s="84"/>
      <c r="F229" s="115"/>
      <c r="G229" s="115"/>
    </row>
    <row r="230" spans="4:7" s="12" customFormat="1">
      <c r="D230" s="84"/>
      <c r="E230" s="84"/>
      <c r="F230" s="115"/>
      <c r="G230" s="115"/>
    </row>
    <row r="231" spans="4:7" s="12" customFormat="1">
      <c r="D231" s="84"/>
      <c r="E231" s="84"/>
      <c r="F231" s="115"/>
      <c r="G231" s="115"/>
    </row>
    <row r="232" spans="4:7" s="12" customFormat="1">
      <c r="D232" s="84"/>
      <c r="E232" s="84"/>
      <c r="F232" s="115"/>
      <c r="G232" s="115"/>
    </row>
    <row r="233" spans="4:7" s="12" customFormat="1">
      <c r="D233" s="84"/>
      <c r="E233" s="84"/>
      <c r="F233" s="115"/>
      <c r="G233" s="115"/>
    </row>
    <row r="234" spans="4:7" s="12" customFormat="1">
      <c r="D234" s="84"/>
      <c r="E234" s="84"/>
      <c r="F234" s="115"/>
      <c r="G234" s="115"/>
    </row>
    <row r="235" spans="4:7" s="12" customFormat="1">
      <c r="D235" s="84"/>
      <c r="E235" s="84"/>
      <c r="F235" s="115"/>
      <c r="G235" s="115"/>
    </row>
    <row r="236" spans="4:7" s="12" customFormat="1">
      <c r="D236" s="84"/>
      <c r="E236" s="84"/>
      <c r="F236" s="115"/>
      <c r="G236" s="115"/>
    </row>
    <row r="237" spans="4:7" s="12" customFormat="1">
      <c r="D237" s="84"/>
      <c r="E237" s="84"/>
      <c r="F237" s="115"/>
      <c r="G237" s="115"/>
    </row>
    <row r="238" spans="4:7" s="12" customFormat="1">
      <c r="D238" s="84"/>
      <c r="E238" s="84"/>
      <c r="F238" s="115"/>
      <c r="G238" s="115"/>
    </row>
    <row r="239" spans="4:7" s="12" customFormat="1">
      <c r="D239" s="84"/>
      <c r="E239" s="84"/>
      <c r="F239" s="115"/>
      <c r="G239" s="115"/>
    </row>
    <row r="240" spans="4:7" s="12" customFormat="1">
      <c r="D240" s="84"/>
      <c r="E240" s="84"/>
      <c r="F240" s="115"/>
      <c r="G240" s="115"/>
    </row>
    <row r="241" spans="4:7" s="12" customFormat="1">
      <c r="D241" s="84"/>
      <c r="E241" s="84"/>
      <c r="F241" s="115"/>
      <c r="G241" s="115"/>
    </row>
    <row r="242" spans="4:7" s="12" customFormat="1">
      <c r="D242" s="84"/>
      <c r="E242" s="84"/>
      <c r="F242" s="115"/>
      <c r="G242" s="115"/>
    </row>
  </sheetData>
  <mergeCells count="3">
    <mergeCell ref="A1:H1"/>
    <mergeCell ref="A2:H2"/>
    <mergeCell ref="A3:H3"/>
  </mergeCells>
  <printOptions horizontalCentered="1"/>
  <pageMargins left="0.5" right="0.5" top="0.75" bottom="0.75" header="0.5" footer="0.5"/>
  <pageSetup scale="64" firstPageNumber="0" orientation="portrait" r:id="rId1"/>
  <headerFooter alignWithMargins="0"/>
  <rowBreaks count="1" manualBreakCount="1">
    <brk id="6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H244"/>
  <sheetViews>
    <sheetView zoomScaleNormal="100" workbookViewId="0">
      <pane xSplit="1" ySplit="5" topLeftCell="B108" activePane="bottomRight" state="frozen"/>
      <selection activeCell="F118" sqref="F118"/>
      <selection pane="topRight" activeCell="F118" sqref="F118"/>
      <selection pane="bottomLeft" activeCell="F118" sqref="F118"/>
      <selection pane="bottomRight" activeCell="F116" sqref="F116"/>
    </sheetView>
  </sheetViews>
  <sheetFormatPr defaultRowHeight="12.75"/>
  <cols>
    <col min="1" max="1" width="54.85546875" style="12" bestFit="1" customWidth="1"/>
    <col min="2" max="2" width="8.140625" style="12" bestFit="1" customWidth="1"/>
    <col min="3" max="3" width="10.42578125" style="12" bestFit="1" customWidth="1"/>
    <col min="4" max="4" width="7.85546875" style="84" bestFit="1" customWidth="1"/>
    <col min="5" max="5" width="8.28515625" style="115" bestFit="1" customWidth="1"/>
    <col min="6" max="6" width="14.85546875" style="115" bestFit="1" customWidth="1"/>
    <col min="7" max="7" width="12.140625" style="115" bestFit="1" customWidth="1"/>
    <col min="8" max="8" width="8.28515625" style="118" bestFit="1" customWidth="1"/>
    <col min="9" max="258" width="9.140625" style="12"/>
    <col min="259" max="259" width="60.7109375" style="12" customWidth="1"/>
    <col min="260" max="261" width="10.7109375" style="12" customWidth="1"/>
    <col min="262" max="263" width="15.7109375" style="12" customWidth="1"/>
    <col min="264" max="264" width="10.7109375" style="12" customWidth="1"/>
    <col min="265" max="514" width="9.140625" style="12"/>
    <col min="515" max="515" width="60.7109375" style="12" customWidth="1"/>
    <col min="516" max="517" width="10.7109375" style="12" customWidth="1"/>
    <col min="518" max="519" width="15.7109375" style="12" customWidth="1"/>
    <col min="520" max="520" width="10.7109375" style="12" customWidth="1"/>
    <col min="521" max="770" width="9.140625" style="12"/>
    <col min="771" max="771" width="60.7109375" style="12" customWidth="1"/>
    <col min="772" max="773" width="10.7109375" style="12" customWidth="1"/>
    <col min="774" max="775" width="15.7109375" style="12" customWidth="1"/>
    <col min="776" max="776" width="10.7109375" style="12" customWidth="1"/>
    <col min="777" max="1026" width="9.140625" style="12"/>
    <col min="1027" max="1027" width="60.7109375" style="12" customWidth="1"/>
    <col min="1028" max="1029" width="10.7109375" style="12" customWidth="1"/>
    <col min="1030" max="1031" width="15.7109375" style="12" customWidth="1"/>
    <col min="1032" max="1032" width="10.7109375" style="12" customWidth="1"/>
    <col min="1033" max="1282" width="9.140625" style="12"/>
    <col min="1283" max="1283" width="60.7109375" style="12" customWidth="1"/>
    <col min="1284" max="1285" width="10.7109375" style="12" customWidth="1"/>
    <col min="1286" max="1287" width="15.7109375" style="12" customWidth="1"/>
    <col min="1288" max="1288" width="10.7109375" style="12" customWidth="1"/>
    <col min="1289" max="1538" width="9.140625" style="12"/>
    <col min="1539" max="1539" width="60.7109375" style="12" customWidth="1"/>
    <col min="1540" max="1541" width="10.7109375" style="12" customWidth="1"/>
    <col min="1542" max="1543" width="15.7109375" style="12" customWidth="1"/>
    <col min="1544" max="1544" width="10.7109375" style="12" customWidth="1"/>
    <col min="1545" max="1794" width="9.140625" style="12"/>
    <col min="1795" max="1795" width="60.7109375" style="12" customWidth="1"/>
    <col min="1796" max="1797" width="10.7109375" style="12" customWidth="1"/>
    <col min="1798" max="1799" width="15.7109375" style="12" customWidth="1"/>
    <col min="1800" max="1800" width="10.7109375" style="12" customWidth="1"/>
    <col min="1801" max="2050" width="9.140625" style="12"/>
    <col min="2051" max="2051" width="60.7109375" style="12" customWidth="1"/>
    <col min="2052" max="2053" width="10.7109375" style="12" customWidth="1"/>
    <col min="2054" max="2055" width="15.7109375" style="12" customWidth="1"/>
    <col min="2056" max="2056" width="10.7109375" style="12" customWidth="1"/>
    <col min="2057" max="2306" width="9.140625" style="12"/>
    <col min="2307" max="2307" width="60.7109375" style="12" customWidth="1"/>
    <col min="2308" max="2309" width="10.7109375" style="12" customWidth="1"/>
    <col min="2310" max="2311" width="15.7109375" style="12" customWidth="1"/>
    <col min="2312" max="2312" width="10.7109375" style="12" customWidth="1"/>
    <col min="2313" max="2562" width="9.140625" style="12"/>
    <col min="2563" max="2563" width="60.7109375" style="12" customWidth="1"/>
    <col min="2564" max="2565" width="10.7109375" style="12" customWidth="1"/>
    <col min="2566" max="2567" width="15.7109375" style="12" customWidth="1"/>
    <col min="2568" max="2568" width="10.7109375" style="12" customWidth="1"/>
    <col min="2569" max="2818" width="9.140625" style="12"/>
    <col min="2819" max="2819" width="60.7109375" style="12" customWidth="1"/>
    <col min="2820" max="2821" width="10.7109375" style="12" customWidth="1"/>
    <col min="2822" max="2823" width="15.7109375" style="12" customWidth="1"/>
    <col min="2824" max="2824" width="10.7109375" style="12" customWidth="1"/>
    <col min="2825" max="3074" width="9.140625" style="12"/>
    <col min="3075" max="3075" width="60.7109375" style="12" customWidth="1"/>
    <col min="3076" max="3077" width="10.7109375" style="12" customWidth="1"/>
    <col min="3078" max="3079" width="15.7109375" style="12" customWidth="1"/>
    <col min="3080" max="3080" width="10.7109375" style="12" customWidth="1"/>
    <col min="3081" max="3330" width="9.140625" style="12"/>
    <col min="3331" max="3331" width="60.7109375" style="12" customWidth="1"/>
    <col min="3332" max="3333" width="10.7109375" style="12" customWidth="1"/>
    <col min="3334" max="3335" width="15.7109375" style="12" customWidth="1"/>
    <col min="3336" max="3336" width="10.7109375" style="12" customWidth="1"/>
    <col min="3337" max="3586" width="9.140625" style="12"/>
    <col min="3587" max="3587" width="60.7109375" style="12" customWidth="1"/>
    <col min="3588" max="3589" width="10.7109375" style="12" customWidth="1"/>
    <col min="3590" max="3591" width="15.7109375" style="12" customWidth="1"/>
    <col min="3592" max="3592" width="10.7109375" style="12" customWidth="1"/>
    <col min="3593" max="3842" width="9.140625" style="12"/>
    <col min="3843" max="3843" width="60.7109375" style="12" customWidth="1"/>
    <col min="3844" max="3845" width="10.7109375" style="12" customWidth="1"/>
    <col min="3846" max="3847" width="15.7109375" style="12" customWidth="1"/>
    <col min="3848" max="3848" width="10.7109375" style="12" customWidth="1"/>
    <col min="3849" max="4098" width="9.140625" style="12"/>
    <col min="4099" max="4099" width="60.7109375" style="12" customWidth="1"/>
    <col min="4100" max="4101" width="10.7109375" style="12" customWidth="1"/>
    <col min="4102" max="4103" width="15.7109375" style="12" customWidth="1"/>
    <col min="4104" max="4104" width="10.7109375" style="12" customWidth="1"/>
    <col min="4105" max="4354" width="9.140625" style="12"/>
    <col min="4355" max="4355" width="60.7109375" style="12" customWidth="1"/>
    <col min="4356" max="4357" width="10.7109375" style="12" customWidth="1"/>
    <col min="4358" max="4359" width="15.7109375" style="12" customWidth="1"/>
    <col min="4360" max="4360" width="10.7109375" style="12" customWidth="1"/>
    <col min="4361" max="4610" width="9.140625" style="12"/>
    <col min="4611" max="4611" width="60.7109375" style="12" customWidth="1"/>
    <col min="4612" max="4613" width="10.7109375" style="12" customWidth="1"/>
    <col min="4614" max="4615" width="15.7109375" style="12" customWidth="1"/>
    <col min="4616" max="4616" width="10.7109375" style="12" customWidth="1"/>
    <col min="4617" max="4866" width="9.140625" style="12"/>
    <col min="4867" max="4867" width="60.7109375" style="12" customWidth="1"/>
    <col min="4868" max="4869" width="10.7109375" style="12" customWidth="1"/>
    <col min="4870" max="4871" width="15.7109375" style="12" customWidth="1"/>
    <col min="4872" max="4872" width="10.7109375" style="12" customWidth="1"/>
    <col min="4873" max="5122" width="9.140625" style="12"/>
    <col min="5123" max="5123" width="60.7109375" style="12" customWidth="1"/>
    <col min="5124" max="5125" width="10.7109375" style="12" customWidth="1"/>
    <col min="5126" max="5127" width="15.7109375" style="12" customWidth="1"/>
    <col min="5128" max="5128" width="10.7109375" style="12" customWidth="1"/>
    <col min="5129" max="5378" width="9.140625" style="12"/>
    <col min="5379" max="5379" width="60.7109375" style="12" customWidth="1"/>
    <col min="5380" max="5381" width="10.7109375" style="12" customWidth="1"/>
    <col min="5382" max="5383" width="15.7109375" style="12" customWidth="1"/>
    <col min="5384" max="5384" width="10.7109375" style="12" customWidth="1"/>
    <col min="5385" max="5634" width="9.140625" style="12"/>
    <col min="5635" max="5635" width="60.7109375" style="12" customWidth="1"/>
    <col min="5636" max="5637" width="10.7109375" style="12" customWidth="1"/>
    <col min="5638" max="5639" width="15.7109375" style="12" customWidth="1"/>
    <col min="5640" max="5640" width="10.7109375" style="12" customWidth="1"/>
    <col min="5641" max="5890" width="9.140625" style="12"/>
    <col min="5891" max="5891" width="60.7109375" style="12" customWidth="1"/>
    <col min="5892" max="5893" width="10.7109375" style="12" customWidth="1"/>
    <col min="5894" max="5895" width="15.7109375" style="12" customWidth="1"/>
    <col min="5896" max="5896" width="10.7109375" style="12" customWidth="1"/>
    <col min="5897" max="6146" width="9.140625" style="12"/>
    <col min="6147" max="6147" width="60.7109375" style="12" customWidth="1"/>
    <col min="6148" max="6149" width="10.7109375" style="12" customWidth="1"/>
    <col min="6150" max="6151" width="15.7109375" style="12" customWidth="1"/>
    <col min="6152" max="6152" width="10.7109375" style="12" customWidth="1"/>
    <col min="6153" max="6402" width="9.140625" style="12"/>
    <col min="6403" max="6403" width="60.7109375" style="12" customWidth="1"/>
    <col min="6404" max="6405" width="10.7109375" style="12" customWidth="1"/>
    <col min="6406" max="6407" width="15.7109375" style="12" customWidth="1"/>
    <col min="6408" max="6408" width="10.7109375" style="12" customWidth="1"/>
    <col min="6409" max="6658" width="9.140625" style="12"/>
    <col min="6659" max="6659" width="60.7109375" style="12" customWidth="1"/>
    <col min="6660" max="6661" width="10.7109375" style="12" customWidth="1"/>
    <col min="6662" max="6663" width="15.7109375" style="12" customWidth="1"/>
    <col min="6664" max="6664" width="10.7109375" style="12" customWidth="1"/>
    <col min="6665" max="6914" width="9.140625" style="12"/>
    <col min="6915" max="6915" width="60.7109375" style="12" customWidth="1"/>
    <col min="6916" max="6917" width="10.7109375" style="12" customWidth="1"/>
    <col min="6918" max="6919" width="15.7109375" style="12" customWidth="1"/>
    <col min="6920" max="6920" width="10.7109375" style="12" customWidth="1"/>
    <col min="6921" max="7170" width="9.140625" style="12"/>
    <col min="7171" max="7171" width="60.7109375" style="12" customWidth="1"/>
    <col min="7172" max="7173" width="10.7109375" style="12" customWidth="1"/>
    <col min="7174" max="7175" width="15.7109375" style="12" customWidth="1"/>
    <col min="7176" max="7176" width="10.7109375" style="12" customWidth="1"/>
    <col min="7177" max="7426" width="9.140625" style="12"/>
    <col min="7427" max="7427" width="60.7109375" style="12" customWidth="1"/>
    <col min="7428" max="7429" width="10.7109375" style="12" customWidth="1"/>
    <col min="7430" max="7431" width="15.7109375" style="12" customWidth="1"/>
    <col min="7432" max="7432" width="10.7109375" style="12" customWidth="1"/>
    <col min="7433" max="7682" width="9.140625" style="12"/>
    <col min="7683" max="7683" width="60.7109375" style="12" customWidth="1"/>
    <col min="7684" max="7685" width="10.7109375" style="12" customWidth="1"/>
    <col min="7686" max="7687" width="15.7109375" style="12" customWidth="1"/>
    <col min="7688" max="7688" width="10.7109375" style="12" customWidth="1"/>
    <col min="7689" max="7938" width="9.140625" style="12"/>
    <col min="7939" max="7939" width="60.7109375" style="12" customWidth="1"/>
    <col min="7940" max="7941" width="10.7109375" style="12" customWidth="1"/>
    <col min="7942" max="7943" width="15.7109375" style="12" customWidth="1"/>
    <col min="7944" max="7944" width="10.7109375" style="12" customWidth="1"/>
    <col min="7945" max="8194" width="9.140625" style="12"/>
    <col min="8195" max="8195" width="60.7109375" style="12" customWidth="1"/>
    <col min="8196" max="8197" width="10.7109375" style="12" customWidth="1"/>
    <col min="8198" max="8199" width="15.7109375" style="12" customWidth="1"/>
    <col min="8200" max="8200" width="10.7109375" style="12" customWidth="1"/>
    <col min="8201" max="8450" width="9.140625" style="12"/>
    <col min="8451" max="8451" width="60.7109375" style="12" customWidth="1"/>
    <col min="8452" max="8453" width="10.7109375" style="12" customWidth="1"/>
    <col min="8454" max="8455" width="15.7109375" style="12" customWidth="1"/>
    <col min="8456" max="8456" width="10.7109375" style="12" customWidth="1"/>
    <col min="8457" max="8706" width="9.140625" style="12"/>
    <col min="8707" max="8707" width="60.7109375" style="12" customWidth="1"/>
    <col min="8708" max="8709" width="10.7109375" style="12" customWidth="1"/>
    <col min="8710" max="8711" width="15.7109375" style="12" customWidth="1"/>
    <col min="8712" max="8712" width="10.7109375" style="12" customWidth="1"/>
    <col min="8713" max="8962" width="9.140625" style="12"/>
    <col min="8963" max="8963" width="60.7109375" style="12" customWidth="1"/>
    <col min="8964" max="8965" width="10.7109375" style="12" customWidth="1"/>
    <col min="8966" max="8967" width="15.7109375" style="12" customWidth="1"/>
    <col min="8968" max="8968" width="10.7109375" style="12" customWidth="1"/>
    <col min="8969" max="9218" width="9.140625" style="12"/>
    <col min="9219" max="9219" width="60.7109375" style="12" customWidth="1"/>
    <col min="9220" max="9221" width="10.7109375" style="12" customWidth="1"/>
    <col min="9222" max="9223" width="15.7109375" style="12" customWidth="1"/>
    <col min="9224" max="9224" width="10.7109375" style="12" customWidth="1"/>
    <col min="9225" max="9474" width="9.140625" style="12"/>
    <col min="9475" max="9475" width="60.7109375" style="12" customWidth="1"/>
    <col min="9476" max="9477" width="10.7109375" style="12" customWidth="1"/>
    <col min="9478" max="9479" width="15.7109375" style="12" customWidth="1"/>
    <col min="9480" max="9480" width="10.7109375" style="12" customWidth="1"/>
    <col min="9481" max="9730" width="9.140625" style="12"/>
    <col min="9731" max="9731" width="60.7109375" style="12" customWidth="1"/>
    <col min="9732" max="9733" width="10.7109375" style="12" customWidth="1"/>
    <col min="9734" max="9735" width="15.7109375" style="12" customWidth="1"/>
    <col min="9736" max="9736" width="10.7109375" style="12" customWidth="1"/>
    <col min="9737" max="9986" width="9.140625" style="12"/>
    <col min="9987" max="9987" width="60.7109375" style="12" customWidth="1"/>
    <col min="9988" max="9989" width="10.7109375" style="12" customWidth="1"/>
    <col min="9990" max="9991" width="15.7109375" style="12" customWidth="1"/>
    <col min="9992" max="9992" width="10.7109375" style="12" customWidth="1"/>
    <col min="9993" max="10242" width="9.140625" style="12"/>
    <col min="10243" max="10243" width="60.7109375" style="12" customWidth="1"/>
    <col min="10244" max="10245" width="10.7109375" style="12" customWidth="1"/>
    <col min="10246" max="10247" width="15.7109375" style="12" customWidth="1"/>
    <col min="10248" max="10248" width="10.7109375" style="12" customWidth="1"/>
    <col min="10249" max="10498" width="9.140625" style="12"/>
    <col min="10499" max="10499" width="60.7109375" style="12" customWidth="1"/>
    <col min="10500" max="10501" width="10.7109375" style="12" customWidth="1"/>
    <col min="10502" max="10503" width="15.7109375" style="12" customWidth="1"/>
    <col min="10504" max="10504" width="10.7109375" style="12" customWidth="1"/>
    <col min="10505" max="10754" width="9.140625" style="12"/>
    <col min="10755" max="10755" width="60.7109375" style="12" customWidth="1"/>
    <col min="10756" max="10757" width="10.7109375" style="12" customWidth="1"/>
    <col min="10758" max="10759" width="15.7109375" style="12" customWidth="1"/>
    <col min="10760" max="10760" width="10.7109375" style="12" customWidth="1"/>
    <col min="10761" max="11010" width="9.140625" style="12"/>
    <col min="11011" max="11011" width="60.7109375" style="12" customWidth="1"/>
    <col min="11012" max="11013" width="10.7109375" style="12" customWidth="1"/>
    <col min="11014" max="11015" width="15.7109375" style="12" customWidth="1"/>
    <col min="11016" max="11016" width="10.7109375" style="12" customWidth="1"/>
    <col min="11017" max="11266" width="9.140625" style="12"/>
    <col min="11267" max="11267" width="60.7109375" style="12" customWidth="1"/>
    <col min="11268" max="11269" width="10.7109375" style="12" customWidth="1"/>
    <col min="11270" max="11271" width="15.7109375" style="12" customWidth="1"/>
    <col min="11272" max="11272" width="10.7109375" style="12" customWidth="1"/>
    <col min="11273" max="11522" width="9.140625" style="12"/>
    <col min="11523" max="11523" width="60.7109375" style="12" customWidth="1"/>
    <col min="11524" max="11525" width="10.7109375" style="12" customWidth="1"/>
    <col min="11526" max="11527" width="15.7109375" style="12" customWidth="1"/>
    <col min="11528" max="11528" width="10.7109375" style="12" customWidth="1"/>
    <col min="11529" max="11778" width="9.140625" style="12"/>
    <col min="11779" max="11779" width="60.7109375" style="12" customWidth="1"/>
    <col min="11780" max="11781" width="10.7109375" style="12" customWidth="1"/>
    <col min="11782" max="11783" width="15.7109375" style="12" customWidth="1"/>
    <col min="11784" max="11784" width="10.7109375" style="12" customWidth="1"/>
    <col min="11785" max="12034" width="9.140625" style="12"/>
    <col min="12035" max="12035" width="60.7109375" style="12" customWidth="1"/>
    <col min="12036" max="12037" width="10.7109375" style="12" customWidth="1"/>
    <col min="12038" max="12039" width="15.7109375" style="12" customWidth="1"/>
    <col min="12040" max="12040" width="10.7109375" style="12" customWidth="1"/>
    <col min="12041" max="12290" width="9.140625" style="12"/>
    <col min="12291" max="12291" width="60.7109375" style="12" customWidth="1"/>
    <col min="12292" max="12293" width="10.7109375" style="12" customWidth="1"/>
    <col min="12294" max="12295" width="15.7109375" style="12" customWidth="1"/>
    <col min="12296" max="12296" width="10.7109375" style="12" customWidth="1"/>
    <col min="12297" max="12546" width="9.140625" style="12"/>
    <col min="12547" max="12547" width="60.7109375" style="12" customWidth="1"/>
    <col min="12548" max="12549" width="10.7109375" style="12" customWidth="1"/>
    <col min="12550" max="12551" width="15.7109375" style="12" customWidth="1"/>
    <col min="12552" max="12552" width="10.7109375" style="12" customWidth="1"/>
    <col min="12553" max="12802" width="9.140625" style="12"/>
    <col min="12803" max="12803" width="60.7109375" style="12" customWidth="1"/>
    <col min="12804" max="12805" width="10.7109375" style="12" customWidth="1"/>
    <col min="12806" max="12807" width="15.7109375" style="12" customWidth="1"/>
    <col min="12808" max="12808" width="10.7109375" style="12" customWidth="1"/>
    <col min="12809" max="13058" width="9.140625" style="12"/>
    <col min="13059" max="13059" width="60.7109375" style="12" customWidth="1"/>
    <col min="13060" max="13061" width="10.7109375" style="12" customWidth="1"/>
    <col min="13062" max="13063" width="15.7109375" style="12" customWidth="1"/>
    <col min="13064" max="13064" width="10.7109375" style="12" customWidth="1"/>
    <col min="13065" max="13314" width="9.140625" style="12"/>
    <col min="13315" max="13315" width="60.7109375" style="12" customWidth="1"/>
    <col min="13316" max="13317" width="10.7109375" style="12" customWidth="1"/>
    <col min="13318" max="13319" width="15.7109375" style="12" customWidth="1"/>
    <col min="13320" max="13320" width="10.7109375" style="12" customWidth="1"/>
    <col min="13321" max="13570" width="9.140625" style="12"/>
    <col min="13571" max="13571" width="60.7109375" style="12" customWidth="1"/>
    <col min="13572" max="13573" width="10.7109375" style="12" customWidth="1"/>
    <col min="13574" max="13575" width="15.7109375" style="12" customWidth="1"/>
    <col min="13576" max="13576" width="10.7109375" style="12" customWidth="1"/>
    <col min="13577" max="13826" width="9.140625" style="12"/>
    <col min="13827" max="13827" width="60.7109375" style="12" customWidth="1"/>
    <col min="13828" max="13829" width="10.7109375" style="12" customWidth="1"/>
    <col min="13830" max="13831" width="15.7109375" style="12" customWidth="1"/>
    <col min="13832" max="13832" width="10.7109375" style="12" customWidth="1"/>
    <col min="13833" max="14082" width="9.140625" style="12"/>
    <col min="14083" max="14083" width="60.7109375" style="12" customWidth="1"/>
    <col min="14084" max="14085" width="10.7109375" style="12" customWidth="1"/>
    <col min="14086" max="14087" width="15.7109375" style="12" customWidth="1"/>
    <col min="14088" max="14088" width="10.7109375" style="12" customWidth="1"/>
    <col min="14089" max="14338" width="9.140625" style="12"/>
    <col min="14339" max="14339" width="60.7109375" style="12" customWidth="1"/>
    <col min="14340" max="14341" width="10.7109375" style="12" customWidth="1"/>
    <col min="14342" max="14343" width="15.7109375" style="12" customWidth="1"/>
    <col min="14344" max="14344" width="10.7109375" style="12" customWidth="1"/>
    <col min="14345" max="14594" width="9.140625" style="12"/>
    <col min="14595" max="14595" width="60.7109375" style="12" customWidth="1"/>
    <col min="14596" max="14597" width="10.7109375" style="12" customWidth="1"/>
    <col min="14598" max="14599" width="15.7109375" style="12" customWidth="1"/>
    <col min="14600" max="14600" width="10.7109375" style="12" customWidth="1"/>
    <col min="14601" max="14850" width="9.140625" style="12"/>
    <col min="14851" max="14851" width="60.7109375" style="12" customWidth="1"/>
    <col min="14852" max="14853" width="10.7109375" style="12" customWidth="1"/>
    <col min="14854" max="14855" width="15.7109375" style="12" customWidth="1"/>
    <col min="14856" max="14856" width="10.7109375" style="12" customWidth="1"/>
    <col min="14857" max="15106" width="9.140625" style="12"/>
    <col min="15107" max="15107" width="60.7109375" style="12" customWidth="1"/>
    <col min="15108" max="15109" width="10.7109375" style="12" customWidth="1"/>
    <col min="15110" max="15111" width="15.7109375" style="12" customWidth="1"/>
    <col min="15112" max="15112" width="10.7109375" style="12" customWidth="1"/>
    <col min="15113" max="15362" width="9.140625" style="12"/>
    <col min="15363" max="15363" width="60.7109375" style="12" customWidth="1"/>
    <col min="15364" max="15365" width="10.7109375" style="12" customWidth="1"/>
    <col min="15366" max="15367" width="15.7109375" style="12" customWidth="1"/>
    <col min="15368" max="15368" width="10.7109375" style="12" customWidth="1"/>
    <col min="15369" max="15618" width="9.140625" style="12"/>
    <col min="15619" max="15619" width="60.7109375" style="12" customWidth="1"/>
    <col min="15620" max="15621" width="10.7109375" style="12" customWidth="1"/>
    <col min="15622" max="15623" width="15.7109375" style="12" customWidth="1"/>
    <col min="15624" max="15624" width="10.7109375" style="12" customWidth="1"/>
    <col min="15625" max="15874" width="9.140625" style="12"/>
    <col min="15875" max="15875" width="60.7109375" style="12" customWidth="1"/>
    <col min="15876" max="15877" width="10.7109375" style="12" customWidth="1"/>
    <col min="15878" max="15879" width="15.7109375" style="12" customWidth="1"/>
    <col min="15880" max="15880" width="10.7109375" style="12" customWidth="1"/>
    <col min="15881" max="16130" width="9.140625" style="12"/>
    <col min="16131" max="16131" width="60.7109375" style="12" customWidth="1"/>
    <col min="16132" max="16133" width="10.7109375" style="12" customWidth="1"/>
    <col min="16134" max="16135" width="15.7109375" style="12" customWidth="1"/>
    <col min="16136" max="16136" width="10.7109375" style="12" customWidth="1"/>
    <col min="16137" max="16384" width="9.140625" style="12"/>
  </cols>
  <sheetData>
    <row r="1" spans="1:8" s="12" customFormat="1">
      <c r="A1" s="74" t="s">
        <v>854</v>
      </c>
      <c r="B1" s="74"/>
      <c r="C1" s="74"/>
      <c r="D1" s="74"/>
      <c r="E1" s="74"/>
      <c r="F1" s="74"/>
      <c r="G1" s="74"/>
      <c r="H1" s="74"/>
    </row>
    <row r="2" spans="1:8" s="12" customFormat="1">
      <c r="A2" s="19" t="s">
        <v>239</v>
      </c>
      <c r="B2" s="19"/>
      <c r="C2" s="19"/>
      <c r="D2" s="19"/>
      <c r="E2" s="19"/>
      <c r="F2" s="19"/>
      <c r="G2" s="19"/>
      <c r="H2" s="19"/>
    </row>
    <row r="3" spans="1:8" s="12" customFormat="1">
      <c r="A3" s="19" t="s">
        <v>901</v>
      </c>
      <c r="B3" s="19"/>
      <c r="C3" s="19"/>
      <c r="D3" s="19"/>
      <c r="E3" s="19"/>
      <c r="F3" s="19"/>
      <c r="G3" s="19"/>
      <c r="H3" s="19"/>
    </row>
    <row r="4" spans="1:8" s="12" customFormat="1" ht="9.9499999999999993" customHeight="1">
      <c r="A4" s="5"/>
      <c r="B4" s="5"/>
      <c r="C4" s="5"/>
      <c r="D4" s="93"/>
      <c r="E4" s="93"/>
      <c r="F4" s="94"/>
      <c r="G4" s="94"/>
      <c r="H4" s="95"/>
    </row>
    <row r="5" spans="1:8" s="12" customFormat="1" ht="48" customHeight="1">
      <c r="A5" s="96" t="s">
        <v>789</v>
      </c>
      <c r="B5" s="9" t="s">
        <v>872</v>
      </c>
      <c r="C5" s="9" t="s">
        <v>873</v>
      </c>
      <c r="D5" s="9" t="s">
        <v>874</v>
      </c>
      <c r="E5" s="97" t="s">
        <v>786</v>
      </c>
      <c r="F5" s="31" t="s">
        <v>147</v>
      </c>
      <c r="G5" s="31" t="s">
        <v>148</v>
      </c>
      <c r="H5" s="98" t="s">
        <v>249</v>
      </c>
    </row>
    <row r="6" spans="1:8" s="12" customFormat="1" ht="9.9499999999999993" customHeight="1">
      <c r="A6" s="5"/>
      <c r="B6" s="5"/>
      <c r="C6" s="5"/>
      <c r="D6" s="93"/>
      <c r="E6" s="93"/>
      <c r="F6" s="94"/>
      <c r="G6" s="94"/>
      <c r="H6" s="95"/>
    </row>
    <row r="7" spans="1:8" s="12" customFormat="1">
      <c r="A7" s="6" t="s">
        <v>735</v>
      </c>
      <c r="B7" s="6"/>
      <c r="C7" s="6"/>
      <c r="D7" s="5"/>
      <c r="E7" s="5"/>
      <c r="F7" s="5"/>
      <c r="G7" s="94"/>
      <c r="H7" s="5"/>
    </row>
    <row r="8" spans="1:8" s="12" customFormat="1">
      <c r="A8" s="5" t="s">
        <v>782</v>
      </c>
      <c r="B8" s="99">
        <v>128</v>
      </c>
      <c r="C8" s="99">
        <v>238</v>
      </c>
      <c r="D8" s="99">
        <v>366</v>
      </c>
      <c r="E8" s="100">
        <v>3.857341596054129E-3</v>
      </c>
      <c r="F8" s="101">
        <v>36767121</v>
      </c>
      <c r="G8" s="101">
        <v>2206027</v>
      </c>
      <c r="H8" s="100">
        <v>3.1647443803194965E-3</v>
      </c>
    </row>
    <row r="9" spans="1:8" s="12" customFormat="1">
      <c r="A9" s="5" t="s">
        <v>736</v>
      </c>
      <c r="B9" s="103">
        <v>14</v>
      </c>
      <c r="C9" s="103">
        <v>39</v>
      </c>
      <c r="D9" s="103">
        <v>53</v>
      </c>
      <c r="E9" s="104">
        <v>5.5857678849964164E-4</v>
      </c>
      <c r="F9" s="105">
        <v>584320</v>
      </c>
      <c r="G9" s="105">
        <v>35059</v>
      </c>
      <c r="H9" s="104">
        <v>5.0295292500781373E-5</v>
      </c>
    </row>
    <row r="10" spans="1:8" s="12" customFormat="1">
      <c r="A10" s="5" t="s">
        <v>790</v>
      </c>
      <c r="B10" s="99">
        <v>142</v>
      </c>
      <c r="C10" s="99">
        <v>277</v>
      </c>
      <c r="D10" s="99">
        <v>419</v>
      </c>
      <c r="E10" s="100">
        <v>4.4159183845537712E-3</v>
      </c>
      <c r="F10" s="101">
        <v>37351441</v>
      </c>
      <c r="G10" s="101">
        <v>2241086</v>
      </c>
      <c r="H10" s="102">
        <v>3.2150396728202781E-3</v>
      </c>
    </row>
    <row r="11" spans="1:8" s="12" customFormat="1" ht="9.9499999999999993" customHeight="1">
      <c r="A11" s="5"/>
      <c r="B11" s="5"/>
      <c r="C11" s="5"/>
      <c r="D11" s="93"/>
      <c r="E11" s="93"/>
      <c r="F11" s="25"/>
      <c r="G11" s="25"/>
      <c r="H11" s="107"/>
    </row>
    <row r="12" spans="1:8" s="12" customFormat="1">
      <c r="A12" s="6" t="s">
        <v>737</v>
      </c>
      <c r="B12" s="6"/>
      <c r="C12" s="6"/>
      <c r="D12" s="93"/>
      <c r="E12" s="93"/>
      <c r="F12" s="25"/>
      <c r="G12" s="25"/>
      <c r="H12" s="107"/>
    </row>
    <row r="13" spans="1:8" s="12" customFormat="1">
      <c r="A13" s="5" t="s">
        <v>738</v>
      </c>
      <c r="B13" s="99">
        <v>72</v>
      </c>
      <c r="C13" s="99">
        <v>517</v>
      </c>
      <c r="D13" s="99">
        <v>589</v>
      </c>
      <c r="E13" s="100">
        <v>6.2075797816280934E-3</v>
      </c>
      <c r="F13" s="101">
        <v>34637682</v>
      </c>
      <c r="G13" s="101">
        <v>2078261</v>
      </c>
      <c r="H13" s="100">
        <v>2.9814525482177588E-3</v>
      </c>
    </row>
    <row r="14" spans="1:8" s="12" customFormat="1">
      <c r="A14" s="5" t="s">
        <v>739</v>
      </c>
      <c r="B14" s="99">
        <v>1</v>
      </c>
      <c r="C14" s="99">
        <v>51</v>
      </c>
      <c r="D14" s="99">
        <v>52</v>
      </c>
      <c r="E14" s="100">
        <v>5.4803760381096913E-4</v>
      </c>
      <c r="F14" s="101">
        <v>3183309</v>
      </c>
      <c r="G14" s="101">
        <v>190999</v>
      </c>
      <c r="H14" s="100">
        <v>2.7400526462125965E-4</v>
      </c>
    </row>
    <row r="15" spans="1:8" s="12" customFormat="1">
      <c r="A15" s="5" t="s">
        <v>740</v>
      </c>
      <c r="B15" s="99" t="s">
        <v>234</v>
      </c>
      <c r="C15" s="99" t="s">
        <v>234</v>
      </c>
      <c r="D15" s="99" t="s">
        <v>234</v>
      </c>
      <c r="E15" s="100" t="s">
        <v>234</v>
      </c>
      <c r="F15" s="101" t="s">
        <v>234</v>
      </c>
      <c r="G15" s="101" t="s">
        <v>234</v>
      </c>
      <c r="H15" s="100" t="s">
        <v>234</v>
      </c>
    </row>
    <row r="16" spans="1:8" s="12" customFormat="1">
      <c r="A16" s="5" t="s">
        <v>741</v>
      </c>
      <c r="B16" s="99" t="s">
        <v>234</v>
      </c>
      <c r="C16" s="99" t="s">
        <v>234</v>
      </c>
      <c r="D16" s="99" t="s">
        <v>234</v>
      </c>
      <c r="E16" s="100" t="s">
        <v>234</v>
      </c>
      <c r="F16" s="101" t="s">
        <v>234</v>
      </c>
      <c r="G16" s="101" t="s">
        <v>234</v>
      </c>
      <c r="H16" s="100" t="s">
        <v>234</v>
      </c>
    </row>
    <row r="17" spans="1:8" s="12" customFormat="1">
      <c r="A17" s="5" t="s">
        <v>779</v>
      </c>
      <c r="B17" s="103" t="s">
        <v>234</v>
      </c>
      <c r="C17" s="103" t="s">
        <v>234</v>
      </c>
      <c r="D17" s="103" t="s">
        <v>234</v>
      </c>
      <c r="E17" s="104" t="s">
        <v>234</v>
      </c>
      <c r="F17" s="105" t="s">
        <v>234</v>
      </c>
      <c r="G17" s="105" t="s">
        <v>234</v>
      </c>
      <c r="H17" s="104" t="s">
        <v>234</v>
      </c>
    </row>
    <row r="18" spans="1:8" s="12" customFormat="1">
      <c r="A18" s="5" t="s">
        <v>790</v>
      </c>
      <c r="B18" s="99">
        <v>73</v>
      </c>
      <c r="C18" s="99">
        <v>568</v>
      </c>
      <c r="D18" s="99">
        <v>641</v>
      </c>
      <c r="E18" s="100">
        <v>6.7556173854390628E-3</v>
      </c>
      <c r="F18" s="101">
        <v>37820991</v>
      </c>
      <c r="G18" s="101">
        <v>2269260</v>
      </c>
      <c r="H18" s="102">
        <v>3.2554578128390181E-3</v>
      </c>
    </row>
    <row r="19" spans="1:8" s="12" customFormat="1" ht="9.9499999999999993" customHeight="1">
      <c r="A19" s="5"/>
      <c r="B19" s="5"/>
      <c r="C19" s="5"/>
      <c r="D19" s="93"/>
      <c r="E19" s="93"/>
      <c r="F19" s="25"/>
      <c r="G19" s="25"/>
      <c r="H19" s="107"/>
    </row>
    <row r="20" spans="1:8" s="12" customFormat="1">
      <c r="A20" s="6" t="s">
        <v>845</v>
      </c>
      <c r="B20" s="6"/>
      <c r="C20" s="6"/>
      <c r="D20" s="93"/>
      <c r="E20" s="93"/>
      <c r="F20" s="25"/>
      <c r="G20" s="25"/>
      <c r="H20" s="107"/>
    </row>
    <row r="21" spans="1:8" s="12" customFormat="1">
      <c r="A21" s="5" t="s">
        <v>22</v>
      </c>
      <c r="B21" s="103">
        <v>30</v>
      </c>
      <c r="C21" s="103">
        <v>184</v>
      </c>
      <c r="D21" s="103">
        <v>214</v>
      </c>
      <c r="E21" s="104">
        <v>2.2553855233759116E-3</v>
      </c>
      <c r="F21" s="105">
        <v>21620376</v>
      </c>
      <c r="G21" s="105">
        <v>1297223</v>
      </c>
      <c r="H21" s="104">
        <v>1.8609832061308399E-3</v>
      </c>
    </row>
    <row r="22" spans="1:8" s="12" customFormat="1">
      <c r="A22" s="5" t="s">
        <v>790</v>
      </c>
      <c r="B22" s="99">
        <v>30</v>
      </c>
      <c r="C22" s="99">
        <v>184</v>
      </c>
      <c r="D22" s="99">
        <v>214</v>
      </c>
      <c r="E22" s="100">
        <v>2.2553855233759116E-3</v>
      </c>
      <c r="F22" s="101">
        <v>21620376</v>
      </c>
      <c r="G22" s="101">
        <v>1297223</v>
      </c>
      <c r="H22" s="102">
        <v>1.8609832061308399E-3</v>
      </c>
    </row>
    <row r="23" spans="1:8" s="12" customFormat="1" ht="9.9499999999999993" customHeight="1">
      <c r="A23" s="5"/>
      <c r="B23" s="5"/>
      <c r="C23" s="5"/>
      <c r="D23" s="93"/>
      <c r="E23" s="93"/>
      <c r="F23" s="25"/>
      <c r="G23" s="25"/>
      <c r="H23" s="107"/>
    </row>
    <row r="24" spans="1:8" s="12" customFormat="1">
      <c r="A24" s="6" t="s">
        <v>742</v>
      </c>
      <c r="B24" s="6"/>
      <c r="C24" s="6"/>
      <c r="D24" s="99"/>
      <c r="E24" s="99"/>
      <c r="F24" s="101"/>
      <c r="G24" s="101"/>
      <c r="H24" s="107"/>
    </row>
    <row r="25" spans="1:8" s="12" customFormat="1">
      <c r="A25" s="5" t="s">
        <v>814</v>
      </c>
      <c r="B25" s="99" t="s">
        <v>234</v>
      </c>
      <c r="C25" s="99" t="s">
        <v>234</v>
      </c>
      <c r="D25" s="99" t="s">
        <v>234</v>
      </c>
      <c r="E25" s="100" t="s">
        <v>234</v>
      </c>
      <c r="F25" s="101" t="s">
        <v>234</v>
      </c>
      <c r="G25" s="101" t="s">
        <v>234</v>
      </c>
      <c r="H25" s="100" t="s">
        <v>234</v>
      </c>
    </row>
    <row r="26" spans="1:8" s="12" customFormat="1">
      <c r="A26" s="5" t="s">
        <v>780</v>
      </c>
      <c r="B26" s="99" t="s">
        <v>234</v>
      </c>
      <c r="C26" s="99" t="s">
        <v>234</v>
      </c>
      <c r="D26" s="99" t="s">
        <v>234</v>
      </c>
      <c r="E26" s="100" t="s">
        <v>234</v>
      </c>
      <c r="F26" s="101" t="s">
        <v>234</v>
      </c>
      <c r="G26" s="101" t="s">
        <v>234</v>
      </c>
      <c r="H26" s="100" t="s">
        <v>234</v>
      </c>
    </row>
    <row r="27" spans="1:8" s="12" customFormat="1">
      <c r="A27" s="5" t="s">
        <v>791</v>
      </c>
      <c r="B27" s="103">
        <v>9</v>
      </c>
      <c r="C27" s="103">
        <v>38</v>
      </c>
      <c r="D27" s="103">
        <v>47</v>
      </c>
      <c r="E27" s="104">
        <v>4.9534168036760671E-4</v>
      </c>
      <c r="F27" s="105">
        <v>2392381</v>
      </c>
      <c r="G27" s="105">
        <v>143543</v>
      </c>
      <c r="H27" s="104">
        <v>2.0592535929261135E-4</v>
      </c>
    </row>
    <row r="28" spans="1:8" s="12" customFormat="1">
      <c r="A28" s="5" t="s">
        <v>790</v>
      </c>
      <c r="B28" s="99">
        <v>9</v>
      </c>
      <c r="C28" s="99">
        <v>38</v>
      </c>
      <c r="D28" s="99">
        <v>47</v>
      </c>
      <c r="E28" s="100">
        <v>4.9534168036760671E-4</v>
      </c>
      <c r="F28" s="101">
        <v>2392381</v>
      </c>
      <c r="G28" s="101">
        <v>143543</v>
      </c>
      <c r="H28" s="102">
        <v>2.0592535929261135E-4</v>
      </c>
    </row>
    <row r="29" spans="1:8" s="12" customFormat="1" ht="9.9499999999999993" customHeight="1">
      <c r="A29" s="5"/>
      <c r="B29" s="5"/>
      <c r="C29" s="5"/>
      <c r="D29" s="93"/>
      <c r="E29" s="93"/>
      <c r="F29" s="25"/>
      <c r="G29" s="25"/>
      <c r="H29" s="109"/>
    </row>
    <row r="30" spans="1:8" s="12" customFormat="1">
      <c r="A30" s="6" t="s">
        <v>743</v>
      </c>
      <c r="B30" s="6"/>
      <c r="C30" s="6"/>
      <c r="D30" s="99"/>
      <c r="E30" s="99"/>
      <c r="F30" s="101"/>
      <c r="G30" s="101"/>
      <c r="H30" s="107"/>
    </row>
    <row r="31" spans="1:8" s="12" customFormat="1">
      <c r="A31" s="5" t="s">
        <v>744</v>
      </c>
      <c r="B31" s="99" t="s">
        <v>234</v>
      </c>
      <c r="C31" s="99" t="s">
        <v>234</v>
      </c>
      <c r="D31" s="99" t="s">
        <v>234</v>
      </c>
      <c r="E31" s="100" t="s">
        <v>234</v>
      </c>
      <c r="F31" s="101" t="s">
        <v>234</v>
      </c>
      <c r="G31" s="101" t="s">
        <v>234</v>
      </c>
      <c r="H31" s="100" t="s">
        <v>234</v>
      </c>
    </row>
    <row r="32" spans="1:8" s="12" customFormat="1">
      <c r="A32" s="5" t="s">
        <v>745</v>
      </c>
      <c r="B32" s="99">
        <v>25</v>
      </c>
      <c r="C32" s="99">
        <v>50</v>
      </c>
      <c r="D32" s="99">
        <v>75</v>
      </c>
      <c r="E32" s="100">
        <v>7.9043885165043634E-4</v>
      </c>
      <c r="F32" s="101">
        <v>118911366</v>
      </c>
      <c r="G32" s="101">
        <v>7134682</v>
      </c>
      <c r="H32" s="100">
        <v>1.0235343794462474E-2</v>
      </c>
    </row>
    <row r="33" spans="1:8" s="12" customFormat="1">
      <c r="A33" s="5" t="s">
        <v>746</v>
      </c>
      <c r="B33" s="103" t="s">
        <v>234</v>
      </c>
      <c r="C33" s="103" t="s">
        <v>234</v>
      </c>
      <c r="D33" s="103" t="s">
        <v>234</v>
      </c>
      <c r="E33" s="104" t="s">
        <v>234</v>
      </c>
      <c r="F33" s="105" t="s">
        <v>234</v>
      </c>
      <c r="G33" s="105" t="s">
        <v>234</v>
      </c>
      <c r="H33" s="104" t="s">
        <v>234</v>
      </c>
    </row>
    <row r="34" spans="1:8" s="12" customFormat="1">
      <c r="A34" s="5" t="s">
        <v>790</v>
      </c>
      <c r="B34" s="99">
        <v>25</v>
      </c>
      <c r="C34" s="99">
        <v>50</v>
      </c>
      <c r="D34" s="99">
        <v>75</v>
      </c>
      <c r="E34" s="100">
        <v>7.9043885165043634E-4</v>
      </c>
      <c r="F34" s="101">
        <v>118911366</v>
      </c>
      <c r="G34" s="101">
        <v>7134682</v>
      </c>
      <c r="H34" s="102">
        <v>1.0235343794462474E-2</v>
      </c>
    </row>
    <row r="35" spans="1:8" s="12" customFormat="1" ht="9.9499999999999993" customHeight="1">
      <c r="A35" s="5"/>
      <c r="B35" s="5"/>
      <c r="C35" s="5"/>
      <c r="D35" s="93"/>
      <c r="E35" s="100"/>
      <c r="F35" s="25"/>
      <c r="G35" s="25"/>
      <c r="H35" s="107"/>
    </row>
    <row r="36" spans="1:8" s="12" customFormat="1">
      <c r="A36" s="6" t="s">
        <v>846</v>
      </c>
      <c r="B36" s="6"/>
      <c r="C36" s="6"/>
      <c r="D36" s="93"/>
      <c r="E36" s="93"/>
      <c r="F36" s="25"/>
      <c r="G36" s="25"/>
      <c r="H36" s="107"/>
    </row>
    <row r="37" spans="1:8" s="12" customFormat="1">
      <c r="A37" s="5" t="s">
        <v>792</v>
      </c>
      <c r="B37" s="99">
        <v>42</v>
      </c>
      <c r="C37" s="99">
        <v>199</v>
      </c>
      <c r="D37" s="99">
        <v>241</v>
      </c>
      <c r="E37" s="100">
        <v>2.5399435099700686E-3</v>
      </c>
      <c r="F37" s="101">
        <v>76905006</v>
      </c>
      <c r="G37" s="101">
        <v>4614300</v>
      </c>
      <c r="H37" s="100">
        <v>6.6196288595326593E-3</v>
      </c>
    </row>
    <row r="38" spans="1:8" s="12" customFormat="1">
      <c r="A38" s="5" t="s">
        <v>747</v>
      </c>
      <c r="B38" s="99">
        <v>38</v>
      </c>
      <c r="C38" s="99">
        <v>207</v>
      </c>
      <c r="D38" s="99">
        <v>245</v>
      </c>
      <c r="E38" s="100">
        <v>2.5821002487247586E-3</v>
      </c>
      <c r="F38" s="101">
        <v>18591360</v>
      </c>
      <c r="G38" s="101">
        <v>1115482</v>
      </c>
      <c r="H38" s="100">
        <v>1.6002593761760635E-3</v>
      </c>
    </row>
    <row r="39" spans="1:8" s="12" customFormat="1">
      <c r="A39" s="5" t="s">
        <v>748</v>
      </c>
      <c r="B39" s="103">
        <v>39</v>
      </c>
      <c r="C39" s="103">
        <v>250</v>
      </c>
      <c r="D39" s="103">
        <v>289</v>
      </c>
      <c r="E39" s="104">
        <v>3.045824375026348E-3</v>
      </c>
      <c r="F39" s="105">
        <v>10386814</v>
      </c>
      <c r="G39" s="105">
        <v>623209</v>
      </c>
      <c r="H39" s="104">
        <v>8.9404942936534011E-4</v>
      </c>
    </row>
    <row r="40" spans="1:8" s="12" customFormat="1">
      <c r="A40" s="5" t="s">
        <v>790</v>
      </c>
      <c r="B40" s="99">
        <v>119</v>
      </c>
      <c r="C40" s="99">
        <v>656</v>
      </c>
      <c r="D40" s="99">
        <v>775</v>
      </c>
      <c r="E40" s="100">
        <v>8.1678681337211748E-3</v>
      </c>
      <c r="F40" s="101">
        <v>105883180</v>
      </c>
      <c r="G40" s="101">
        <v>6352991</v>
      </c>
      <c r="H40" s="102">
        <v>9.1139376650740626E-3</v>
      </c>
    </row>
    <row r="41" spans="1:8" s="12" customFormat="1" ht="9.9499999999999993" customHeight="1">
      <c r="A41" s="5"/>
      <c r="B41" s="5"/>
      <c r="C41" s="5"/>
      <c r="D41" s="93"/>
      <c r="E41" s="93"/>
      <c r="F41" s="25"/>
      <c r="G41" s="101"/>
      <c r="H41" s="107"/>
    </row>
    <row r="42" spans="1:8" s="12" customFormat="1">
      <c r="A42" s="6" t="s">
        <v>749</v>
      </c>
      <c r="B42" s="6"/>
      <c r="C42" s="6"/>
      <c r="D42" s="93"/>
      <c r="E42" s="93"/>
      <c r="F42" s="25"/>
      <c r="G42" s="25"/>
      <c r="H42" s="107"/>
    </row>
    <row r="43" spans="1:8" s="12" customFormat="1">
      <c r="A43" s="5" t="s">
        <v>781</v>
      </c>
      <c r="B43" s="99">
        <v>51</v>
      </c>
      <c r="C43" s="99">
        <v>486</v>
      </c>
      <c r="D43" s="99">
        <v>537</v>
      </c>
      <c r="E43" s="100">
        <v>5.6595421778171239E-3</v>
      </c>
      <c r="F43" s="101">
        <v>31323516</v>
      </c>
      <c r="G43" s="101">
        <v>1879411</v>
      </c>
      <c r="H43" s="100">
        <v>2.6961843171278707E-3</v>
      </c>
    </row>
    <row r="44" spans="1:8" s="12" customFormat="1">
      <c r="A44" s="5" t="s">
        <v>783</v>
      </c>
      <c r="B44" s="99">
        <v>20</v>
      </c>
      <c r="C44" s="99">
        <v>145</v>
      </c>
      <c r="D44" s="99">
        <v>165</v>
      </c>
      <c r="E44" s="100">
        <v>1.7389654736309598E-3</v>
      </c>
      <c r="F44" s="101">
        <v>18647460</v>
      </c>
      <c r="G44" s="101">
        <v>1118848</v>
      </c>
      <c r="H44" s="100">
        <v>1.6050882062783947E-3</v>
      </c>
    </row>
    <row r="45" spans="1:8" s="12" customFormat="1">
      <c r="A45" s="5" t="s">
        <v>750</v>
      </c>
      <c r="B45" s="99">
        <v>74</v>
      </c>
      <c r="C45" s="99">
        <v>371</v>
      </c>
      <c r="D45" s="99">
        <v>445</v>
      </c>
      <c r="E45" s="100">
        <v>4.6899371864592551E-3</v>
      </c>
      <c r="F45" s="101">
        <v>32608735</v>
      </c>
      <c r="G45" s="101">
        <v>1956524</v>
      </c>
      <c r="H45" s="100">
        <v>2.8068098595167798E-3</v>
      </c>
    </row>
    <row r="46" spans="1:8" s="12" customFormat="1">
      <c r="A46" s="5" t="s">
        <v>751</v>
      </c>
      <c r="B46" s="99">
        <v>34</v>
      </c>
      <c r="C46" s="99">
        <v>234</v>
      </c>
      <c r="D46" s="99">
        <v>268</v>
      </c>
      <c r="E46" s="100">
        <v>2.8245014965642256E-3</v>
      </c>
      <c r="F46" s="101">
        <v>20169115</v>
      </c>
      <c r="G46" s="101">
        <v>1210147</v>
      </c>
      <c r="H46" s="100">
        <v>1.7360648430914481E-3</v>
      </c>
    </row>
    <row r="47" spans="1:8" s="12" customFormat="1">
      <c r="A47" s="5" t="s">
        <v>784</v>
      </c>
      <c r="B47" s="99">
        <v>59</v>
      </c>
      <c r="C47" s="99">
        <v>500</v>
      </c>
      <c r="D47" s="99">
        <v>559</v>
      </c>
      <c r="E47" s="100">
        <v>5.8914042409679186E-3</v>
      </c>
      <c r="F47" s="101">
        <v>50869662</v>
      </c>
      <c r="G47" s="101">
        <v>3052180</v>
      </c>
      <c r="H47" s="100">
        <v>4.3786270533966998E-3</v>
      </c>
    </row>
    <row r="48" spans="1:8" s="12" customFormat="1">
      <c r="A48" s="5" t="s">
        <v>752</v>
      </c>
      <c r="B48" s="99">
        <v>166</v>
      </c>
      <c r="C48" s="99">
        <v>343</v>
      </c>
      <c r="D48" s="99">
        <v>509</v>
      </c>
      <c r="E48" s="100">
        <v>5.3644450065342946E-3</v>
      </c>
      <c r="F48" s="101">
        <v>12404485</v>
      </c>
      <c r="G48" s="101">
        <v>744269</v>
      </c>
      <c r="H48" s="100">
        <v>1.0677209006036696E-3</v>
      </c>
    </row>
    <row r="49" spans="1:8" s="12" customFormat="1">
      <c r="A49" s="5" t="s">
        <v>753</v>
      </c>
      <c r="B49" s="99">
        <v>672</v>
      </c>
      <c r="C49" s="99">
        <v>3390</v>
      </c>
      <c r="D49" s="99">
        <v>4062</v>
      </c>
      <c r="E49" s="100">
        <v>4.2810168205387633E-2</v>
      </c>
      <c r="F49" s="101">
        <v>687859331</v>
      </c>
      <c r="G49" s="101">
        <v>41271560</v>
      </c>
      <c r="H49" s="100">
        <v>5.9207769250792908E-2</v>
      </c>
    </row>
    <row r="50" spans="1:8" s="12" customFormat="1">
      <c r="A50" s="5" t="s">
        <v>754</v>
      </c>
      <c r="B50" s="99">
        <v>45</v>
      </c>
      <c r="C50" s="99">
        <v>73</v>
      </c>
      <c r="D50" s="99">
        <v>118</v>
      </c>
      <c r="E50" s="100">
        <v>1.2436237932633531E-3</v>
      </c>
      <c r="F50" s="101">
        <v>2796145</v>
      </c>
      <c r="G50" s="101">
        <v>167769</v>
      </c>
      <c r="H50" s="100">
        <v>2.406797378009524E-4</v>
      </c>
    </row>
    <row r="51" spans="1:8" s="12" customFormat="1">
      <c r="A51" s="5" t="s">
        <v>755</v>
      </c>
      <c r="B51" s="99">
        <v>428</v>
      </c>
      <c r="C51" s="99">
        <v>2737</v>
      </c>
      <c r="D51" s="99">
        <v>3165</v>
      </c>
      <c r="E51" s="100">
        <v>3.335651953964841E-2</v>
      </c>
      <c r="F51" s="101">
        <v>160889183</v>
      </c>
      <c r="G51" s="101">
        <v>9653351</v>
      </c>
      <c r="H51" s="100">
        <v>1.3848601276639675E-2</v>
      </c>
    </row>
    <row r="52" spans="1:8" s="12" customFormat="1">
      <c r="A52" s="5" t="s">
        <v>793</v>
      </c>
      <c r="B52" s="99">
        <v>247</v>
      </c>
      <c r="C52" s="99">
        <v>1648</v>
      </c>
      <c r="D52" s="99">
        <v>1895</v>
      </c>
      <c r="E52" s="100">
        <v>1.9971754985034357E-2</v>
      </c>
      <c r="F52" s="101">
        <v>180236413</v>
      </c>
      <c r="G52" s="101">
        <v>10814185</v>
      </c>
      <c r="H52" s="100">
        <v>1.5513922180682918E-2</v>
      </c>
    </row>
    <row r="53" spans="1:8" s="12" customFormat="1">
      <c r="A53" s="5" t="s">
        <v>756</v>
      </c>
      <c r="B53" s="99">
        <v>128</v>
      </c>
      <c r="C53" s="99">
        <v>547</v>
      </c>
      <c r="D53" s="99">
        <v>675</v>
      </c>
      <c r="E53" s="100">
        <v>7.1139496648539267E-3</v>
      </c>
      <c r="F53" s="101">
        <v>23998570</v>
      </c>
      <c r="G53" s="101">
        <v>1439914</v>
      </c>
      <c r="H53" s="100">
        <v>2.0656862947023621E-3</v>
      </c>
    </row>
    <row r="54" spans="1:8" s="12" customFormat="1">
      <c r="A54" s="5" t="s">
        <v>757</v>
      </c>
      <c r="B54" s="99" t="s">
        <v>234</v>
      </c>
      <c r="C54" s="99" t="s">
        <v>234</v>
      </c>
      <c r="D54" s="99" t="s">
        <v>234</v>
      </c>
      <c r="E54" s="100" t="s">
        <v>234</v>
      </c>
      <c r="F54" s="101" t="s">
        <v>234</v>
      </c>
      <c r="G54" s="101" t="s">
        <v>234</v>
      </c>
      <c r="H54" s="100" t="s">
        <v>234</v>
      </c>
    </row>
    <row r="55" spans="1:8" s="12" customFormat="1">
      <c r="A55" s="5" t="s">
        <v>785</v>
      </c>
      <c r="B55" s="99">
        <v>118</v>
      </c>
      <c r="C55" s="99">
        <v>596</v>
      </c>
      <c r="D55" s="99">
        <v>714</v>
      </c>
      <c r="E55" s="100">
        <v>7.5249778677121534E-3</v>
      </c>
      <c r="F55" s="101">
        <v>22451131</v>
      </c>
      <c r="G55" s="101">
        <v>1347068</v>
      </c>
      <c r="H55" s="100">
        <v>1.9324903470847019E-3</v>
      </c>
    </row>
    <row r="56" spans="1:8" s="12" customFormat="1">
      <c r="A56" s="5" t="s">
        <v>794</v>
      </c>
      <c r="B56" s="99">
        <v>21</v>
      </c>
      <c r="C56" s="99">
        <v>211</v>
      </c>
      <c r="D56" s="99">
        <v>232</v>
      </c>
      <c r="E56" s="100">
        <v>2.4450908477720162E-3</v>
      </c>
      <c r="F56" s="101">
        <v>8255430</v>
      </c>
      <c r="G56" s="101">
        <v>495326</v>
      </c>
      <c r="H56" s="100">
        <v>7.1058975022795959E-4</v>
      </c>
    </row>
    <row r="57" spans="1:8" s="12" customFormat="1">
      <c r="A57" s="5" t="s">
        <v>795</v>
      </c>
      <c r="B57" s="103">
        <v>9248</v>
      </c>
      <c r="C57" s="103">
        <v>43274</v>
      </c>
      <c r="D57" s="103">
        <v>52522</v>
      </c>
      <c r="E57" s="104">
        <v>0.55353905821845617</v>
      </c>
      <c r="F57" s="105">
        <v>3466134853</v>
      </c>
      <c r="G57" s="105">
        <v>207968094</v>
      </c>
      <c r="H57" s="104">
        <v>0.2983489580010838</v>
      </c>
    </row>
    <row r="58" spans="1:8" s="12" customFormat="1">
      <c r="A58" s="5" t="s">
        <v>790</v>
      </c>
      <c r="B58" s="99">
        <v>11311</v>
      </c>
      <c r="C58" s="99">
        <v>54555</v>
      </c>
      <c r="D58" s="99">
        <v>65866</v>
      </c>
      <c r="E58" s="100">
        <v>0.69417393870410182</v>
      </c>
      <c r="F58" s="101">
        <v>4718644029</v>
      </c>
      <c r="G58" s="101">
        <v>283118646</v>
      </c>
      <c r="H58" s="102">
        <v>0.40615919201903011</v>
      </c>
    </row>
    <row r="59" spans="1:8" s="12" customFormat="1" ht="9.75" customHeight="1">
      <c r="A59" s="5"/>
      <c r="B59" s="5"/>
      <c r="C59" s="5"/>
      <c r="D59" s="93"/>
      <c r="E59" s="93"/>
      <c r="F59" s="25"/>
      <c r="G59" s="25"/>
      <c r="H59" s="107"/>
    </row>
    <row r="60" spans="1:8" s="12" customFormat="1">
      <c r="A60" s="6" t="s">
        <v>758</v>
      </c>
      <c r="B60" s="6"/>
      <c r="C60" s="6"/>
      <c r="D60" s="93"/>
      <c r="E60" s="93"/>
      <c r="F60" s="25"/>
      <c r="G60" s="25"/>
      <c r="H60" s="107"/>
    </row>
    <row r="61" spans="1:8" s="12" customFormat="1">
      <c r="A61" s="5" t="s">
        <v>0</v>
      </c>
      <c r="B61" s="99">
        <v>11</v>
      </c>
      <c r="C61" s="99">
        <v>210</v>
      </c>
      <c r="D61" s="99">
        <v>221</v>
      </c>
      <c r="E61" s="100">
        <v>2.3291598161966189E-3</v>
      </c>
      <c r="F61" s="101">
        <v>28496713</v>
      </c>
      <c r="G61" s="101">
        <v>1709803</v>
      </c>
      <c r="H61" s="100">
        <v>2.4528663682282293E-3</v>
      </c>
    </row>
    <row r="62" spans="1:8" s="12" customFormat="1">
      <c r="A62" s="5" t="s">
        <v>1</v>
      </c>
      <c r="B62" s="99">
        <v>1</v>
      </c>
      <c r="C62" s="99">
        <v>60</v>
      </c>
      <c r="D62" s="99">
        <v>61</v>
      </c>
      <c r="E62" s="100">
        <v>6.4289026600902158E-4</v>
      </c>
      <c r="F62" s="101">
        <v>8511122</v>
      </c>
      <c r="G62" s="101">
        <v>510667</v>
      </c>
      <c r="H62" s="100">
        <v>7.32597796157806E-4</v>
      </c>
    </row>
    <row r="63" spans="1:8" s="12" customFormat="1">
      <c r="A63" s="5" t="s">
        <v>2</v>
      </c>
      <c r="B63" s="103">
        <v>13</v>
      </c>
      <c r="C63" s="103">
        <v>101</v>
      </c>
      <c r="D63" s="103">
        <v>114</v>
      </c>
      <c r="E63" s="104">
        <v>1.2014670545086631E-3</v>
      </c>
      <c r="F63" s="105">
        <v>6132140</v>
      </c>
      <c r="G63" s="105">
        <v>367928</v>
      </c>
      <c r="H63" s="104">
        <v>5.2782584726396905E-4</v>
      </c>
    </row>
    <row r="64" spans="1:8" s="12" customFormat="1">
      <c r="A64" s="5" t="s">
        <v>790</v>
      </c>
      <c r="B64" s="99">
        <v>25</v>
      </c>
      <c r="C64" s="99">
        <v>371</v>
      </c>
      <c r="D64" s="99">
        <v>396</v>
      </c>
      <c r="E64" s="100">
        <v>4.1735171367143038E-3</v>
      </c>
      <c r="F64" s="101">
        <v>43139975</v>
      </c>
      <c r="G64" s="101">
        <v>2588398</v>
      </c>
      <c r="H64" s="102">
        <v>3.7132900116500045E-3</v>
      </c>
    </row>
    <row r="65" spans="1:8" s="12" customFormat="1" ht="9.75" customHeight="1">
      <c r="A65" s="5"/>
      <c r="B65" s="5"/>
      <c r="C65" s="5"/>
      <c r="D65" s="93"/>
      <c r="E65" s="93"/>
      <c r="F65" s="25"/>
      <c r="G65" s="25"/>
      <c r="H65" s="107"/>
    </row>
    <row r="66" spans="1:8" s="12" customFormat="1">
      <c r="A66" s="6" t="s">
        <v>759</v>
      </c>
      <c r="B66" s="6"/>
      <c r="C66" s="6"/>
      <c r="D66" s="93"/>
      <c r="E66" s="93"/>
      <c r="F66" s="25"/>
      <c r="G66" s="25"/>
      <c r="H66" s="107"/>
    </row>
    <row r="67" spans="1:8" s="12" customFormat="1">
      <c r="A67" s="5" t="s">
        <v>3</v>
      </c>
      <c r="B67" s="99">
        <v>68</v>
      </c>
      <c r="C67" s="99">
        <v>271</v>
      </c>
      <c r="D67" s="99">
        <v>339</v>
      </c>
      <c r="E67" s="100">
        <v>3.572783609459972E-3</v>
      </c>
      <c r="F67" s="101">
        <v>38165759</v>
      </c>
      <c r="G67" s="101">
        <v>2289946</v>
      </c>
      <c r="H67" s="100">
        <v>3.2851337425766369E-3</v>
      </c>
    </row>
    <row r="68" spans="1:8" s="12" customFormat="1">
      <c r="A68" s="5" t="s">
        <v>4</v>
      </c>
      <c r="B68" s="99">
        <v>147</v>
      </c>
      <c r="C68" s="99">
        <v>924</v>
      </c>
      <c r="D68" s="99">
        <v>1071</v>
      </c>
      <c r="E68" s="100">
        <v>1.1287466801568231E-2</v>
      </c>
      <c r="F68" s="101">
        <v>81857839</v>
      </c>
      <c r="G68" s="101">
        <v>4911471</v>
      </c>
      <c r="H68" s="100">
        <v>7.0459474187542486E-3</v>
      </c>
    </row>
    <row r="69" spans="1:8" s="12" customFormat="1">
      <c r="A69" s="5" t="s">
        <v>760</v>
      </c>
      <c r="B69" s="99">
        <v>25</v>
      </c>
      <c r="C69" s="99">
        <v>155</v>
      </c>
      <c r="D69" s="99">
        <v>180</v>
      </c>
      <c r="E69" s="100">
        <v>1.8970532439610472E-3</v>
      </c>
      <c r="F69" s="101">
        <v>7439216</v>
      </c>
      <c r="G69" s="101">
        <v>446353</v>
      </c>
      <c r="H69" s="100">
        <v>6.4033357179615132E-4</v>
      </c>
    </row>
    <row r="70" spans="1:8" s="12" customFormat="1">
      <c r="A70" s="5" t="s">
        <v>796</v>
      </c>
      <c r="B70" s="99" t="s">
        <v>234</v>
      </c>
      <c r="C70" s="99" t="s">
        <v>234</v>
      </c>
      <c r="D70" s="99" t="s">
        <v>234</v>
      </c>
      <c r="E70" s="100" t="s">
        <v>234</v>
      </c>
      <c r="F70" s="101" t="s">
        <v>234</v>
      </c>
      <c r="G70" s="101" t="s">
        <v>234</v>
      </c>
      <c r="H70" s="100" t="s">
        <v>234</v>
      </c>
    </row>
    <row r="71" spans="1:8" s="12" customFormat="1">
      <c r="A71" s="5" t="s">
        <v>5</v>
      </c>
      <c r="B71" s="99">
        <v>57</v>
      </c>
      <c r="C71" s="99">
        <v>79</v>
      </c>
      <c r="D71" s="99">
        <v>136</v>
      </c>
      <c r="E71" s="100">
        <v>1.4333291176594578E-3</v>
      </c>
      <c r="F71" s="101">
        <v>7009356</v>
      </c>
      <c r="G71" s="101">
        <v>420561</v>
      </c>
      <c r="H71" s="100">
        <v>6.0333262527228712E-4</v>
      </c>
    </row>
    <row r="72" spans="1:8" s="12" customFormat="1">
      <c r="A72" s="5" t="s">
        <v>6</v>
      </c>
      <c r="B72" s="99">
        <v>17</v>
      </c>
      <c r="C72" s="99">
        <v>99</v>
      </c>
      <c r="D72" s="99">
        <v>116</v>
      </c>
      <c r="E72" s="100">
        <v>1.2225454238860081E-3</v>
      </c>
      <c r="F72" s="101">
        <v>3823016</v>
      </c>
      <c r="G72" s="101">
        <v>229381</v>
      </c>
      <c r="H72" s="100">
        <v>3.2906769985229851E-4</v>
      </c>
    </row>
    <row r="73" spans="1:8" s="12" customFormat="1">
      <c r="A73" s="5" t="s">
        <v>761</v>
      </c>
      <c r="B73" s="99">
        <v>16</v>
      </c>
      <c r="C73" s="99">
        <v>227</v>
      </c>
      <c r="D73" s="99">
        <v>243</v>
      </c>
      <c r="E73" s="100">
        <v>2.5610218793474136E-3</v>
      </c>
      <c r="F73" s="101">
        <v>27531089</v>
      </c>
      <c r="G73" s="101">
        <v>1651865</v>
      </c>
      <c r="H73" s="100">
        <v>2.3697490900140682E-3</v>
      </c>
    </row>
    <row r="74" spans="1:8" s="12" customFormat="1">
      <c r="A74" s="5" t="s">
        <v>797</v>
      </c>
      <c r="B74" s="99">
        <v>109</v>
      </c>
      <c r="C74" s="99">
        <v>929</v>
      </c>
      <c r="D74" s="99">
        <v>1038</v>
      </c>
      <c r="E74" s="100">
        <v>1.0939673706842038E-2</v>
      </c>
      <c r="F74" s="101">
        <v>91147594</v>
      </c>
      <c r="G74" s="101">
        <v>5468856</v>
      </c>
      <c r="H74" s="100">
        <v>7.8455663927851117E-3</v>
      </c>
    </row>
    <row r="75" spans="1:8" s="12" customFormat="1">
      <c r="A75" s="5" t="s">
        <v>23</v>
      </c>
      <c r="B75" s="99" t="s">
        <v>234</v>
      </c>
      <c r="C75" s="99" t="s">
        <v>234</v>
      </c>
      <c r="D75" s="99" t="s">
        <v>234</v>
      </c>
      <c r="E75" s="100" t="s">
        <v>234</v>
      </c>
      <c r="F75" s="101" t="s">
        <v>234</v>
      </c>
      <c r="G75" s="101" t="s">
        <v>234</v>
      </c>
      <c r="H75" s="100" t="s">
        <v>234</v>
      </c>
    </row>
    <row r="76" spans="1:8" s="12" customFormat="1">
      <c r="A76" s="5" t="s">
        <v>7</v>
      </c>
      <c r="B76" s="99" t="s">
        <v>234</v>
      </c>
      <c r="C76" s="99" t="s">
        <v>234</v>
      </c>
      <c r="D76" s="99" t="s">
        <v>234</v>
      </c>
      <c r="E76" s="100" t="s">
        <v>234</v>
      </c>
      <c r="F76" s="101" t="s">
        <v>234</v>
      </c>
      <c r="G76" s="101" t="s">
        <v>234</v>
      </c>
      <c r="H76" s="100" t="s">
        <v>234</v>
      </c>
    </row>
    <row r="77" spans="1:8" s="12" customFormat="1">
      <c r="A77" s="5" t="s">
        <v>8</v>
      </c>
      <c r="B77" s="99" t="s">
        <v>234</v>
      </c>
      <c r="C77" s="99" t="s">
        <v>234</v>
      </c>
      <c r="D77" s="99" t="s">
        <v>234</v>
      </c>
      <c r="E77" s="100" t="s">
        <v>234</v>
      </c>
      <c r="F77" s="101" t="s">
        <v>234</v>
      </c>
      <c r="G77" s="101" t="s">
        <v>234</v>
      </c>
      <c r="H77" s="100" t="s">
        <v>234</v>
      </c>
    </row>
    <row r="78" spans="1:8" s="12" customFormat="1">
      <c r="A78" s="5" t="s">
        <v>9</v>
      </c>
      <c r="B78" s="99">
        <v>12</v>
      </c>
      <c r="C78" s="99">
        <v>139</v>
      </c>
      <c r="D78" s="99">
        <v>151</v>
      </c>
      <c r="E78" s="100">
        <v>1.5914168879895452E-3</v>
      </c>
      <c r="F78" s="101">
        <v>3086991</v>
      </c>
      <c r="G78" s="101">
        <v>185219</v>
      </c>
      <c r="H78" s="100">
        <v>2.6571333414250907E-4</v>
      </c>
    </row>
    <row r="79" spans="1:8" s="12" customFormat="1">
      <c r="A79" s="5" t="s">
        <v>762</v>
      </c>
      <c r="B79" s="99">
        <v>69</v>
      </c>
      <c r="C79" s="99">
        <v>646</v>
      </c>
      <c r="D79" s="99">
        <v>715</v>
      </c>
      <c r="E79" s="100">
        <v>7.5355170524008261E-3</v>
      </c>
      <c r="F79" s="101">
        <v>17392666</v>
      </c>
      <c r="G79" s="101">
        <v>1043560</v>
      </c>
      <c r="H79" s="100">
        <v>1.4970807907274998E-3</v>
      </c>
    </row>
    <row r="80" spans="1:8" s="12" customFormat="1">
      <c r="A80" s="5" t="s">
        <v>10</v>
      </c>
      <c r="B80" s="99">
        <v>21</v>
      </c>
      <c r="C80" s="99">
        <v>77</v>
      </c>
      <c r="D80" s="99">
        <v>98</v>
      </c>
      <c r="E80" s="100">
        <v>1.0328400994899034E-3</v>
      </c>
      <c r="F80" s="101">
        <v>109527866</v>
      </c>
      <c r="G80" s="101">
        <v>6571672</v>
      </c>
      <c r="H80" s="100">
        <v>9.4276552514103353E-3</v>
      </c>
    </row>
    <row r="81" spans="1:8" s="12" customFormat="1">
      <c r="A81" s="5" t="s">
        <v>763</v>
      </c>
      <c r="B81" s="99">
        <v>1319</v>
      </c>
      <c r="C81" s="99">
        <v>5629</v>
      </c>
      <c r="D81" s="99">
        <v>6948</v>
      </c>
      <c r="E81" s="100">
        <v>7.3226255216896421E-2</v>
      </c>
      <c r="F81" s="101">
        <v>605652501</v>
      </c>
      <c r="G81" s="101">
        <v>36339151</v>
      </c>
      <c r="H81" s="100">
        <v>5.2131784385608886E-2</v>
      </c>
    </row>
    <row r="82" spans="1:8" s="12" customFormat="1">
      <c r="A82" s="5" t="s">
        <v>764</v>
      </c>
      <c r="B82" s="99">
        <v>119</v>
      </c>
      <c r="C82" s="99">
        <v>1037</v>
      </c>
      <c r="D82" s="99">
        <v>1156</v>
      </c>
      <c r="E82" s="100">
        <v>1.2183297500105392E-2</v>
      </c>
      <c r="F82" s="101">
        <v>52766538</v>
      </c>
      <c r="G82" s="101">
        <v>3165992</v>
      </c>
      <c r="H82" s="100">
        <v>4.5419006159654815E-3</v>
      </c>
    </row>
    <row r="83" spans="1:8" s="12" customFormat="1">
      <c r="A83" s="5" t="s">
        <v>765</v>
      </c>
      <c r="B83" s="99">
        <v>65</v>
      </c>
      <c r="C83" s="99">
        <v>237</v>
      </c>
      <c r="D83" s="99">
        <v>302</v>
      </c>
      <c r="E83" s="100">
        <v>3.1828337759790904E-3</v>
      </c>
      <c r="F83" s="101">
        <v>17115710</v>
      </c>
      <c r="G83" s="101">
        <v>1026943</v>
      </c>
      <c r="H83" s="100">
        <v>1.4732422078961159E-3</v>
      </c>
    </row>
    <row r="84" spans="1:8" s="12" customFormat="1">
      <c r="A84" s="5" t="s">
        <v>766</v>
      </c>
      <c r="B84" s="99" t="s">
        <v>234</v>
      </c>
      <c r="C84" s="99" t="s">
        <v>234</v>
      </c>
      <c r="D84" s="99" t="s">
        <v>234</v>
      </c>
      <c r="E84" s="100" t="s">
        <v>234</v>
      </c>
      <c r="F84" s="101" t="s">
        <v>234</v>
      </c>
      <c r="G84" s="101" t="s">
        <v>234</v>
      </c>
      <c r="H84" s="100" t="s">
        <v>234</v>
      </c>
    </row>
    <row r="85" spans="1:8" s="12" customFormat="1">
      <c r="A85" s="5" t="s">
        <v>11</v>
      </c>
      <c r="B85" s="99" t="s">
        <v>234</v>
      </c>
      <c r="C85" s="99" t="s">
        <v>234</v>
      </c>
      <c r="D85" s="99" t="s">
        <v>234</v>
      </c>
      <c r="E85" s="100" t="s">
        <v>234</v>
      </c>
      <c r="F85" s="101" t="s">
        <v>234</v>
      </c>
      <c r="G85" s="101" t="s">
        <v>234</v>
      </c>
      <c r="H85" s="100" t="s">
        <v>234</v>
      </c>
    </row>
    <row r="86" spans="1:8" s="12" customFormat="1">
      <c r="A86" s="5" t="s">
        <v>798</v>
      </c>
      <c r="B86" s="103">
        <v>1</v>
      </c>
      <c r="C86" s="103">
        <v>111</v>
      </c>
      <c r="D86" s="103">
        <v>112</v>
      </c>
      <c r="E86" s="104">
        <v>1.1803886851313183E-3</v>
      </c>
      <c r="F86" s="105">
        <v>404434</v>
      </c>
      <c r="G86" s="105">
        <v>24266</v>
      </c>
      <c r="H86" s="104">
        <v>3.4811762110270138E-5</v>
      </c>
    </row>
    <row r="87" spans="1:8" s="12" customFormat="1">
      <c r="A87" s="5" t="s">
        <v>790</v>
      </c>
      <c r="B87" s="99">
        <v>2045</v>
      </c>
      <c r="C87" s="99">
        <v>10560</v>
      </c>
      <c r="D87" s="99">
        <v>12605</v>
      </c>
      <c r="E87" s="100">
        <v>0.13284642300071667</v>
      </c>
      <c r="F87" s="101">
        <v>1062920575</v>
      </c>
      <c r="G87" s="101">
        <v>63775236</v>
      </c>
      <c r="H87" s="102">
        <v>9.1491318888911904E-2</v>
      </c>
    </row>
    <row r="88" spans="1:8" s="12" customFormat="1" ht="9.75" customHeight="1">
      <c r="A88" s="5"/>
      <c r="B88" s="93"/>
      <c r="C88" s="93"/>
      <c r="D88" s="93"/>
      <c r="E88" s="93"/>
      <c r="F88" s="25"/>
      <c r="G88" s="25"/>
      <c r="H88" s="107"/>
    </row>
    <row r="89" spans="1:8" s="12" customFormat="1">
      <c r="A89" s="6" t="s">
        <v>767</v>
      </c>
      <c r="B89" s="93"/>
      <c r="C89" s="93"/>
      <c r="D89" s="93"/>
      <c r="E89" s="93"/>
      <c r="F89" s="25"/>
      <c r="G89" s="25"/>
      <c r="H89" s="107"/>
    </row>
    <row r="90" spans="1:8" s="12" customFormat="1">
      <c r="A90" s="5" t="s">
        <v>808</v>
      </c>
      <c r="B90" s="99">
        <v>85</v>
      </c>
      <c r="C90" s="99">
        <v>187</v>
      </c>
      <c r="D90" s="99">
        <v>272</v>
      </c>
      <c r="E90" s="100">
        <v>2.8666582353189156E-3</v>
      </c>
      <c r="F90" s="101">
        <v>33154671</v>
      </c>
      <c r="G90" s="101">
        <v>1989280</v>
      </c>
      <c r="H90" s="100">
        <v>2.8538012911364947E-3</v>
      </c>
    </row>
    <row r="91" spans="1:8" s="12" customFormat="1">
      <c r="A91" s="5" t="s">
        <v>12</v>
      </c>
      <c r="B91" s="99">
        <v>20</v>
      </c>
      <c r="C91" s="99">
        <v>33</v>
      </c>
      <c r="D91" s="99">
        <v>53</v>
      </c>
      <c r="E91" s="100">
        <v>5.5857678849964164E-4</v>
      </c>
      <c r="F91" s="101">
        <v>40086017</v>
      </c>
      <c r="G91" s="101">
        <v>2405161</v>
      </c>
      <c r="H91" s="100">
        <v>3.4504200349830807E-3</v>
      </c>
    </row>
    <row r="92" spans="1:8" s="12" customFormat="1">
      <c r="A92" s="5" t="s">
        <v>768</v>
      </c>
      <c r="B92" s="99">
        <v>121</v>
      </c>
      <c r="C92" s="99">
        <v>943</v>
      </c>
      <c r="D92" s="99">
        <v>1064</v>
      </c>
      <c r="E92" s="100">
        <v>1.1213692508747524E-2</v>
      </c>
      <c r="F92" s="101">
        <v>92667177</v>
      </c>
      <c r="G92" s="101">
        <v>5560031</v>
      </c>
      <c r="H92" s="100">
        <v>7.9763651404321841E-3</v>
      </c>
    </row>
    <row r="93" spans="1:8" s="12" customFormat="1">
      <c r="A93" s="5" t="s">
        <v>13</v>
      </c>
      <c r="B93" s="99">
        <v>140</v>
      </c>
      <c r="C93" s="99">
        <v>645</v>
      </c>
      <c r="D93" s="99">
        <v>785</v>
      </c>
      <c r="E93" s="100">
        <v>8.2732599806079003E-3</v>
      </c>
      <c r="F93" s="101">
        <v>3535523438</v>
      </c>
      <c r="G93" s="101">
        <v>212131406</v>
      </c>
      <c r="H93" s="100">
        <v>0.30432160396394675</v>
      </c>
    </row>
    <row r="94" spans="1:8" s="12" customFormat="1">
      <c r="A94" s="5" t="s">
        <v>769</v>
      </c>
      <c r="B94" s="99" t="s">
        <v>234</v>
      </c>
      <c r="C94" s="99" t="s">
        <v>234</v>
      </c>
      <c r="D94" s="99" t="s">
        <v>234</v>
      </c>
      <c r="E94" s="100" t="s">
        <v>234</v>
      </c>
      <c r="F94" s="101" t="s">
        <v>234</v>
      </c>
      <c r="G94" s="101" t="s">
        <v>234</v>
      </c>
      <c r="H94" s="100" t="s">
        <v>234</v>
      </c>
    </row>
    <row r="95" spans="1:8" s="12" customFormat="1">
      <c r="A95" s="5" t="s">
        <v>14</v>
      </c>
      <c r="B95" s="99" t="s">
        <v>234</v>
      </c>
      <c r="C95" s="99" t="s">
        <v>234</v>
      </c>
      <c r="D95" s="99" t="s">
        <v>234</v>
      </c>
      <c r="E95" s="100" t="s">
        <v>234</v>
      </c>
      <c r="F95" s="101" t="s">
        <v>234</v>
      </c>
      <c r="G95" s="101" t="s">
        <v>234</v>
      </c>
      <c r="H95" s="100" t="s">
        <v>234</v>
      </c>
    </row>
    <row r="96" spans="1:8" s="12" customFormat="1">
      <c r="A96" s="5" t="s">
        <v>799</v>
      </c>
      <c r="B96" s="99">
        <v>16</v>
      </c>
      <c r="C96" s="99">
        <v>27</v>
      </c>
      <c r="D96" s="99">
        <v>43</v>
      </c>
      <c r="E96" s="100">
        <v>4.5318494161291685E-4</v>
      </c>
      <c r="F96" s="101">
        <v>9305410</v>
      </c>
      <c r="G96" s="101">
        <v>558325</v>
      </c>
      <c r="H96" s="100">
        <v>8.0096748867619617E-4</v>
      </c>
    </row>
    <row r="97" spans="1:8" s="12" customFormat="1">
      <c r="A97" s="5" t="s">
        <v>800</v>
      </c>
      <c r="B97" s="99" t="s">
        <v>234</v>
      </c>
      <c r="C97" s="99" t="s">
        <v>234</v>
      </c>
      <c r="D97" s="99" t="s">
        <v>234</v>
      </c>
      <c r="E97" s="100" t="s">
        <v>234</v>
      </c>
      <c r="F97" s="101" t="s">
        <v>234</v>
      </c>
      <c r="G97" s="101" t="s">
        <v>234</v>
      </c>
      <c r="H97" s="100" t="s">
        <v>234</v>
      </c>
    </row>
    <row r="98" spans="1:8" s="12" customFormat="1">
      <c r="A98" s="5" t="s">
        <v>770</v>
      </c>
      <c r="B98" s="99" t="s">
        <v>234</v>
      </c>
      <c r="C98" s="99" t="s">
        <v>234</v>
      </c>
      <c r="D98" s="99" t="s">
        <v>234</v>
      </c>
      <c r="E98" s="100" t="s">
        <v>234</v>
      </c>
      <c r="F98" s="101" t="s">
        <v>234</v>
      </c>
      <c r="G98" s="101" t="s">
        <v>234</v>
      </c>
      <c r="H98" s="100" t="s">
        <v>234</v>
      </c>
    </row>
    <row r="99" spans="1:8" s="12" customFormat="1">
      <c r="A99" s="5" t="s">
        <v>801</v>
      </c>
      <c r="B99" s="99">
        <v>475</v>
      </c>
      <c r="C99" s="99">
        <v>2097</v>
      </c>
      <c r="D99" s="99">
        <v>2572</v>
      </c>
      <c r="E99" s="100">
        <v>2.710678301926563E-2</v>
      </c>
      <c r="F99" s="101">
        <v>290405352</v>
      </c>
      <c r="G99" s="101">
        <v>17424321</v>
      </c>
      <c r="H99" s="100">
        <v>2.4996757503708247E-2</v>
      </c>
    </row>
    <row r="100" spans="1:8" s="12" customFormat="1">
      <c r="A100" s="5" t="s">
        <v>802</v>
      </c>
      <c r="B100" s="99">
        <v>17</v>
      </c>
      <c r="C100" s="99">
        <v>131</v>
      </c>
      <c r="D100" s="99">
        <v>148</v>
      </c>
      <c r="E100" s="100">
        <v>1.5597993339235277E-3</v>
      </c>
      <c r="F100" s="101">
        <v>8987228</v>
      </c>
      <c r="G100" s="101">
        <v>539234</v>
      </c>
      <c r="H100" s="100">
        <v>7.7357973006549942E-4</v>
      </c>
    </row>
    <row r="101" spans="1:8" s="12" customFormat="1">
      <c r="A101" s="5" t="s">
        <v>803</v>
      </c>
      <c r="B101" s="99">
        <v>3</v>
      </c>
      <c r="C101" s="99">
        <v>131</v>
      </c>
      <c r="D101" s="99">
        <v>134</v>
      </c>
      <c r="E101" s="100">
        <v>1.4122507482821128E-3</v>
      </c>
      <c r="F101" s="101">
        <v>6493060</v>
      </c>
      <c r="G101" s="101">
        <v>389584</v>
      </c>
      <c r="H101" s="100">
        <v>5.5889332934836735E-4</v>
      </c>
    </row>
    <row r="102" spans="1:8" s="12" customFormat="1">
      <c r="A102" s="5" t="s">
        <v>771</v>
      </c>
      <c r="B102" s="99" t="s">
        <v>234</v>
      </c>
      <c r="C102" s="99" t="s">
        <v>234</v>
      </c>
      <c r="D102" s="99" t="s">
        <v>234</v>
      </c>
      <c r="E102" s="100" t="s">
        <v>234</v>
      </c>
      <c r="F102" s="101" t="s">
        <v>234</v>
      </c>
      <c r="G102" s="101" t="s">
        <v>234</v>
      </c>
      <c r="H102" s="100" t="s">
        <v>234</v>
      </c>
    </row>
    <row r="103" spans="1:8" s="12" customFormat="1">
      <c r="A103" s="5" t="s">
        <v>772</v>
      </c>
      <c r="B103" s="103" t="s">
        <v>234</v>
      </c>
      <c r="C103" s="103" t="s">
        <v>234</v>
      </c>
      <c r="D103" s="103" t="s">
        <v>234</v>
      </c>
      <c r="E103" s="104" t="s">
        <v>234</v>
      </c>
      <c r="F103" s="105" t="s">
        <v>234</v>
      </c>
      <c r="G103" s="105" t="s">
        <v>234</v>
      </c>
      <c r="H103" s="104" t="s">
        <v>234</v>
      </c>
    </row>
    <row r="104" spans="1:8" s="12" customFormat="1">
      <c r="A104" s="5" t="s">
        <v>790</v>
      </c>
      <c r="B104" s="99">
        <v>877</v>
      </c>
      <c r="C104" s="99">
        <v>4194</v>
      </c>
      <c r="D104" s="99">
        <v>5071</v>
      </c>
      <c r="E104" s="100">
        <v>5.3444205556258166E-2</v>
      </c>
      <c r="F104" s="101">
        <v>4016622353</v>
      </c>
      <c r="G104" s="101">
        <v>240997342</v>
      </c>
      <c r="H104" s="111">
        <v>0.34573238848229682</v>
      </c>
    </row>
    <row r="105" spans="1:8" s="12" customFormat="1" ht="9.75" customHeight="1">
      <c r="A105" s="5"/>
      <c r="B105" s="93"/>
      <c r="C105" s="93"/>
      <c r="D105" s="93"/>
      <c r="E105" s="93"/>
      <c r="F105" s="25"/>
      <c r="G105" s="25"/>
      <c r="H105" s="109"/>
    </row>
    <row r="106" spans="1:8" s="12" customFormat="1">
      <c r="A106" s="6" t="s">
        <v>21</v>
      </c>
      <c r="B106" s="93"/>
      <c r="C106" s="93"/>
      <c r="D106" s="93"/>
      <c r="E106" s="93"/>
      <c r="F106" s="25"/>
      <c r="G106" s="25"/>
      <c r="H106" s="107"/>
    </row>
    <row r="107" spans="1:8" s="12" customFormat="1">
      <c r="A107" s="5" t="s">
        <v>773</v>
      </c>
      <c r="B107" s="99">
        <v>31</v>
      </c>
      <c r="C107" s="99">
        <v>356</v>
      </c>
      <c r="D107" s="99">
        <v>387</v>
      </c>
      <c r="E107" s="100">
        <v>4.078664474516251E-3</v>
      </c>
      <c r="F107" s="101">
        <v>352419465</v>
      </c>
      <c r="G107" s="101">
        <v>21145168</v>
      </c>
      <c r="H107" s="100">
        <v>3.0334647580882577E-2</v>
      </c>
    </row>
    <row r="108" spans="1:8" s="12" customFormat="1">
      <c r="A108" s="5" t="s">
        <v>15</v>
      </c>
      <c r="B108" s="99">
        <v>26</v>
      </c>
      <c r="C108" s="99">
        <v>73</v>
      </c>
      <c r="D108" s="99">
        <v>99</v>
      </c>
      <c r="E108" s="100">
        <v>1.0433792841785759E-3</v>
      </c>
      <c r="F108" s="101">
        <v>19062487</v>
      </c>
      <c r="G108" s="101">
        <v>1143749</v>
      </c>
      <c r="H108" s="100">
        <v>1.6408109330692889E-3</v>
      </c>
    </row>
    <row r="109" spans="1:8" s="12" customFormat="1">
      <c r="A109" s="5" t="s">
        <v>778</v>
      </c>
      <c r="B109" s="99">
        <v>25</v>
      </c>
      <c r="C109" s="99">
        <v>167</v>
      </c>
      <c r="D109" s="99">
        <v>192</v>
      </c>
      <c r="E109" s="100">
        <v>2.0235234602251169E-3</v>
      </c>
      <c r="F109" s="101">
        <v>30060459</v>
      </c>
      <c r="G109" s="101">
        <v>1803628</v>
      </c>
      <c r="H109" s="100">
        <v>2.5874667795031036E-3</v>
      </c>
    </row>
    <row r="110" spans="1:8" s="12" customFormat="1">
      <c r="A110" s="5" t="s">
        <v>16</v>
      </c>
      <c r="B110" s="103">
        <v>45</v>
      </c>
      <c r="C110" s="103">
        <v>120</v>
      </c>
      <c r="D110" s="103">
        <v>165</v>
      </c>
      <c r="E110" s="104">
        <v>1.7389654736309598E-3</v>
      </c>
      <c r="F110" s="105">
        <v>6310287</v>
      </c>
      <c r="G110" s="105">
        <v>378617</v>
      </c>
      <c r="H110" s="104">
        <v>5.4316018028946467E-4</v>
      </c>
    </row>
    <row r="111" spans="1:8" s="12" customFormat="1">
      <c r="A111" s="5" t="s">
        <v>790</v>
      </c>
      <c r="B111" s="99">
        <v>127</v>
      </c>
      <c r="C111" s="99">
        <v>716</v>
      </c>
      <c r="D111" s="99">
        <v>843</v>
      </c>
      <c r="E111" s="100">
        <v>8.8845326925509043E-3</v>
      </c>
      <c r="F111" s="101">
        <v>407852698</v>
      </c>
      <c r="G111" s="101">
        <v>24471162</v>
      </c>
      <c r="H111" s="102">
        <v>3.5106085473744435E-2</v>
      </c>
    </row>
    <row r="112" spans="1:8" s="12" customFormat="1" ht="9.75" customHeight="1">
      <c r="A112" s="5"/>
      <c r="B112" s="5"/>
      <c r="C112" s="5"/>
      <c r="D112" s="93"/>
      <c r="E112" s="93"/>
      <c r="F112" s="25"/>
      <c r="G112" s="25"/>
      <c r="H112" s="107"/>
    </row>
    <row r="113" spans="1:8" s="12" customFormat="1">
      <c r="A113" s="6" t="s">
        <v>774</v>
      </c>
      <c r="B113" s="6"/>
      <c r="C113" s="6"/>
      <c r="D113" s="93"/>
      <c r="E113" s="93"/>
      <c r="F113" s="25"/>
      <c r="G113" s="25"/>
      <c r="H113" s="107"/>
    </row>
    <row r="114" spans="1:8" s="12" customFormat="1">
      <c r="A114" s="23" t="s">
        <v>804</v>
      </c>
      <c r="B114" s="99" t="s">
        <v>234</v>
      </c>
      <c r="C114" s="99" t="s">
        <v>234</v>
      </c>
      <c r="D114" s="99" t="s">
        <v>234</v>
      </c>
      <c r="E114" s="100" t="s">
        <v>234</v>
      </c>
      <c r="F114" s="101" t="s">
        <v>234</v>
      </c>
      <c r="G114" s="101" t="s">
        <v>234</v>
      </c>
      <c r="H114" s="100" t="s">
        <v>234</v>
      </c>
    </row>
    <row r="115" spans="1:8" s="12" customFormat="1">
      <c r="A115" s="23" t="s">
        <v>775</v>
      </c>
      <c r="B115" s="99">
        <v>39</v>
      </c>
      <c r="C115" s="99">
        <v>297</v>
      </c>
      <c r="D115" s="99">
        <v>336</v>
      </c>
      <c r="E115" s="100">
        <v>3.5411660553939547E-3</v>
      </c>
      <c r="F115" s="101">
        <v>102460343</v>
      </c>
      <c r="G115" s="101">
        <v>6147621</v>
      </c>
      <c r="H115" s="100">
        <v>8.8193159068697367E-3</v>
      </c>
    </row>
    <row r="116" spans="1:8" s="12" customFormat="1">
      <c r="A116" s="23" t="s">
        <v>17</v>
      </c>
      <c r="B116" s="99">
        <v>127</v>
      </c>
      <c r="C116" s="99">
        <v>1014</v>
      </c>
      <c r="D116" s="99">
        <v>1141</v>
      </c>
      <c r="E116" s="100">
        <v>1.2025209729775305E-2</v>
      </c>
      <c r="F116" s="101">
        <v>60517061</v>
      </c>
      <c r="G116" s="101">
        <v>3631024</v>
      </c>
      <c r="H116" s="100">
        <v>5.2090308952724602E-3</v>
      </c>
    </row>
    <row r="117" spans="1:8" s="12" customFormat="1">
      <c r="A117" s="23" t="s">
        <v>18</v>
      </c>
      <c r="B117" s="99" t="s">
        <v>234</v>
      </c>
      <c r="C117" s="99" t="s">
        <v>234</v>
      </c>
      <c r="D117" s="99" t="s">
        <v>234</v>
      </c>
      <c r="E117" s="100" t="s">
        <v>234</v>
      </c>
      <c r="F117" s="101" t="s">
        <v>234</v>
      </c>
      <c r="G117" s="101" t="s">
        <v>234</v>
      </c>
      <c r="H117" s="100" t="s">
        <v>234</v>
      </c>
    </row>
    <row r="118" spans="1:8" s="12" customFormat="1">
      <c r="A118" s="23" t="s">
        <v>19</v>
      </c>
      <c r="B118" s="99">
        <v>12</v>
      </c>
      <c r="C118" s="99">
        <v>94</v>
      </c>
      <c r="D118" s="99">
        <v>106</v>
      </c>
      <c r="E118" s="100">
        <v>1.1171535769992833E-3</v>
      </c>
      <c r="F118" s="101">
        <v>10918174</v>
      </c>
      <c r="G118" s="101">
        <v>655090</v>
      </c>
      <c r="H118" s="100">
        <v>9.3978559469285686E-4</v>
      </c>
    </row>
    <row r="119" spans="1:8" s="12" customFormat="1">
      <c r="A119" s="23" t="s">
        <v>776</v>
      </c>
      <c r="B119" s="99">
        <v>230</v>
      </c>
      <c r="C119" s="99">
        <v>1937</v>
      </c>
      <c r="D119" s="99">
        <v>2167</v>
      </c>
      <c r="E119" s="100">
        <v>2.2838413220353272E-2</v>
      </c>
      <c r="F119" s="101">
        <v>190841276</v>
      </c>
      <c r="G119" s="101">
        <v>11450477</v>
      </c>
      <c r="H119" s="100">
        <v>1.6426740351649208E-2</v>
      </c>
    </row>
    <row r="120" spans="1:8" s="12" customFormat="1">
      <c r="A120" s="23" t="s">
        <v>777</v>
      </c>
      <c r="B120" s="99">
        <v>399</v>
      </c>
      <c r="C120" s="99">
        <v>3326</v>
      </c>
      <c r="D120" s="99">
        <v>3725</v>
      </c>
      <c r="E120" s="100">
        <v>3.9258462965305004E-2</v>
      </c>
      <c r="F120" s="101">
        <v>430994521</v>
      </c>
      <c r="G120" s="101">
        <v>25859672</v>
      </c>
      <c r="H120" s="100">
        <v>3.7098028101607748E-2</v>
      </c>
    </row>
    <row r="121" spans="1:8" s="12" customFormat="1">
      <c r="A121" s="23" t="s">
        <v>20</v>
      </c>
      <c r="B121" s="103" t="s">
        <v>234</v>
      </c>
      <c r="C121" s="103" t="s">
        <v>234</v>
      </c>
      <c r="D121" s="103" t="s">
        <v>234</v>
      </c>
      <c r="E121" s="104" t="s">
        <v>234</v>
      </c>
      <c r="F121" s="105" t="s">
        <v>234</v>
      </c>
      <c r="G121" s="105" t="s">
        <v>234</v>
      </c>
      <c r="H121" s="104" t="s">
        <v>234</v>
      </c>
    </row>
    <row r="122" spans="1:8" s="12" customFormat="1">
      <c r="A122" s="23" t="s">
        <v>790</v>
      </c>
      <c r="B122" s="99">
        <v>807</v>
      </c>
      <c r="C122" s="99">
        <v>6668</v>
      </c>
      <c r="D122" s="99">
        <v>7475</v>
      </c>
      <c r="E122" s="100">
        <v>7.8780405547826823E-2</v>
      </c>
      <c r="F122" s="101">
        <v>795731375</v>
      </c>
      <c r="G122" s="101">
        <v>47743884</v>
      </c>
      <c r="H122" s="102">
        <v>6.8492900850092006E-2</v>
      </c>
    </row>
    <row r="123" spans="1:8" s="12" customFormat="1">
      <c r="A123" s="5"/>
      <c r="B123" s="93"/>
      <c r="C123" s="93"/>
      <c r="D123" s="93"/>
      <c r="E123" s="93"/>
      <c r="F123" s="25"/>
      <c r="G123" s="25"/>
      <c r="H123" s="107"/>
    </row>
    <row r="124" spans="1:8" s="12" customFormat="1">
      <c r="A124" s="5" t="s">
        <v>247</v>
      </c>
      <c r="B124" s="93">
        <v>15662</v>
      </c>
      <c r="C124" s="93">
        <v>79222</v>
      </c>
      <c r="D124" s="93">
        <v>94884</v>
      </c>
      <c r="E124" s="119">
        <v>1</v>
      </c>
      <c r="F124" s="25">
        <v>11617720721</v>
      </c>
      <c r="G124" s="25">
        <v>697063249</v>
      </c>
      <c r="H124" s="102">
        <v>1</v>
      </c>
    </row>
    <row r="125" spans="1:8" s="12" customFormat="1">
      <c r="A125" s="5"/>
      <c r="B125" s="5"/>
      <c r="C125" s="5"/>
      <c r="D125" s="24"/>
      <c r="E125" s="24"/>
      <c r="F125" s="15"/>
      <c r="G125" s="15"/>
      <c r="H125" s="5"/>
    </row>
    <row r="126" spans="1:8" s="12" customFormat="1">
      <c r="A126" s="114" t="s">
        <v>787</v>
      </c>
      <c r="B126" s="114"/>
      <c r="C126" s="114"/>
      <c r="D126" s="24"/>
      <c r="E126" s="24"/>
      <c r="F126" s="24"/>
      <c r="G126" s="107"/>
      <c r="H126" s="24"/>
    </row>
    <row r="127" spans="1:8" s="12" customFormat="1" ht="29.25" customHeight="1">
      <c r="A127" s="120" t="s">
        <v>875</v>
      </c>
      <c r="B127" s="120"/>
      <c r="C127" s="120"/>
      <c r="D127" s="120"/>
      <c r="E127" s="120"/>
      <c r="F127" s="120"/>
      <c r="G127" s="120"/>
      <c r="H127" s="120"/>
    </row>
    <row r="128" spans="1:8" s="12" customFormat="1">
      <c r="A128" s="114"/>
      <c r="B128" s="114"/>
      <c r="C128" s="114"/>
      <c r="D128" s="91"/>
      <c r="E128" s="92"/>
      <c r="F128" s="91"/>
      <c r="G128" s="91"/>
    </row>
    <row r="129" spans="1:8" s="12" customFormat="1" ht="14.25" customHeight="1">
      <c r="A129" s="120"/>
      <c r="B129" s="120"/>
      <c r="C129" s="120"/>
      <c r="D129" s="120"/>
      <c r="E129" s="120"/>
      <c r="F129" s="120"/>
      <c r="G129" s="120"/>
      <c r="H129" s="120"/>
    </row>
    <row r="130" spans="1:8" s="12" customFormat="1">
      <c r="D130" s="84"/>
      <c r="E130" s="84"/>
      <c r="F130" s="87"/>
      <c r="G130" s="87"/>
      <c r="H130" s="84"/>
    </row>
    <row r="131" spans="1:8" s="12" customFormat="1">
      <c r="D131" s="84"/>
      <c r="E131" s="115"/>
      <c r="F131" s="87"/>
      <c r="G131" s="87"/>
    </row>
    <row r="132" spans="1:8" s="12" customFormat="1">
      <c r="D132" s="84"/>
      <c r="E132" s="115"/>
      <c r="F132" s="115"/>
      <c r="G132" s="115"/>
    </row>
    <row r="133" spans="1:8" s="12" customFormat="1">
      <c r="D133" s="84"/>
      <c r="E133" s="115"/>
      <c r="F133" s="115"/>
      <c r="G133" s="115"/>
    </row>
    <row r="134" spans="1:8" s="12" customFormat="1">
      <c r="D134" s="84"/>
      <c r="E134" s="115"/>
      <c r="F134" s="115"/>
      <c r="G134" s="115"/>
    </row>
    <row r="135" spans="1:8" s="12" customFormat="1">
      <c r="D135" s="84"/>
      <c r="E135" s="115"/>
      <c r="F135" s="115"/>
      <c r="G135" s="115"/>
    </row>
    <row r="136" spans="1:8" s="12" customFormat="1">
      <c r="D136" s="84"/>
      <c r="E136" s="115"/>
      <c r="F136" s="115"/>
      <c r="G136" s="115"/>
    </row>
    <row r="137" spans="1:8" s="12" customFormat="1">
      <c r="D137" s="84"/>
      <c r="E137" s="115"/>
      <c r="F137" s="115"/>
      <c r="G137" s="115"/>
    </row>
    <row r="138" spans="1:8" s="12" customFormat="1">
      <c r="D138" s="84"/>
      <c r="E138" s="115"/>
      <c r="F138" s="115"/>
      <c r="G138" s="115"/>
    </row>
    <row r="139" spans="1:8" s="12" customFormat="1">
      <c r="D139" s="84"/>
      <c r="E139" s="115"/>
      <c r="F139" s="115"/>
      <c r="G139" s="115"/>
    </row>
    <row r="140" spans="1:8" s="12" customFormat="1">
      <c r="D140" s="84"/>
      <c r="E140" s="115"/>
      <c r="F140" s="115"/>
      <c r="G140" s="115"/>
    </row>
    <row r="141" spans="1:8" s="12" customFormat="1">
      <c r="D141" s="84"/>
      <c r="E141" s="115"/>
      <c r="F141" s="115"/>
      <c r="G141" s="115"/>
    </row>
    <row r="142" spans="1:8" s="12" customFormat="1">
      <c r="D142" s="84"/>
      <c r="E142" s="115"/>
      <c r="F142" s="115"/>
      <c r="G142" s="115"/>
    </row>
    <row r="143" spans="1:8" s="12" customFormat="1">
      <c r="D143" s="84"/>
      <c r="E143" s="115"/>
      <c r="F143" s="115"/>
      <c r="G143" s="115"/>
    </row>
    <row r="144" spans="1:8" s="12" customFormat="1">
      <c r="D144" s="84"/>
      <c r="E144" s="115"/>
      <c r="F144" s="115"/>
      <c r="G144" s="115"/>
    </row>
    <row r="145" spans="4:7" s="12" customFormat="1">
      <c r="D145" s="84"/>
      <c r="E145" s="115"/>
      <c r="F145" s="115"/>
      <c r="G145" s="115"/>
    </row>
    <row r="146" spans="4:7" s="12" customFormat="1">
      <c r="D146" s="84"/>
      <c r="E146" s="115"/>
      <c r="F146" s="115"/>
      <c r="G146" s="115"/>
    </row>
    <row r="147" spans="4:7" s="12" customFormat="1">
      <c r="D147" s="84"/>
      <c r="E147" s="115"/>
      <c r="F147" s="115"/>
      <c r="G147" s="115"/>
    </row>
    <row r="148" spans="4:7" s="12" customFormat="1">
      <c r="D148" s="84"/>
      <c r="E148" s="115"/>
      <c r="F148" s="115"/>
      <c r="G148" s="115"/>
    </row>
    <row r="149" spans="4:7" s="12" customFormat="1">
      <c r="D149" s="84"/>
      <c r="E149" s="115"/>
      <c r="F149" s="115"/>
      <c r="G149" s="115"/>
    </row>
    <row r="150" spans="4:7" s="12" customFormat="1">
      <c r="D150" s="84"/>
      <c r="E150" s="115"/>
      <c r="F150" s="115"/>
      <c r="G150" s="115"/>
    </row>
    <row r="151" spans="4:7" s="12" customFormat="1">
      <c r="D151" s="84"/>
      <c r="E151" s="115"/>
      <c r="F151" s="115"/>
      <c r="G151" s="115"/>
    </row>
    <row r="152" spans="4:7" s="12" customFormat="1">
      <c r="D152" s="84"/>
      <c r="E152" s="115"/>
      <c r="F152" s="115"/>
      <c r="G152" s="115"/>
    </row>
    <row r="153" spans="4:7" s="12" customFormat="1">
      <c r="D153" s="84"/>
      <c r="E153" s="115"/>
      <c r="F153" s="115"/>
      <c r="G153" s="115"/>
    </row>
    <row r="154" spans="4:7" s="12" customFormat="1">
      <c r="D154" s="84"/>
      <c r="E154" s="115"/>
      <c r="F154" s="115"/>
      <c r="G154" s="115"/>
    </row>
    <row r="155" spans="4:7" s="12" customFormat="1">
      <c r="D155" s="84"/>
      <c r="E155" s="115"/>
      <c r="F155" s="115"/>
      <c r="G155" s="115"/>
    </row>
    <row r="156" spans="4:7" s="12" customFormat="1">
      <c r="D156" s="84"/>
      <c r="E156" s="115"/>
      <c r="F156" s="115"/>
      <c r="G156" s="115"/>
    </row>
    <row r="157" spans="4:7" s="12" customFormat="1">
      <c r="D157" s="84"/>
      <c r="E157" s="115"/>
      <c r="F157" s="115"/>
      <c r="G157" s="115"/>
    </row>
    <row r="158" spans="4:7" s="12" customFormat="1">
      <c r="D158" s="84"/>
      <c r="E158" s="115"/>
      <c r="F158" s="115"/>
      <c r="G158" s="115"/>
    </row>
    <row r="159" spans="4:7" s="12" customFormat="1">
      <c r="D159" s="84"/>
      <c r="E159" s="115"/>
      <c r="F159" s="115"/>
      <c r="G159" s="115"/>
    </row>
    <row r="160" spans="4:7" s="12" customFormat="1">
      <c r="D160" s="84"/>
      <c r="E160" s="115"/>
      <c r="F160" s="115"/>
      <c r="G160" s="115"/>
    </row>
    <row r="161" spans="4:7" s="12" customFormat="1">
      <c r="D161" s="84"/>
      <c r="E161" s="115"/>
      <c r="F161" s="115"/>
      <c r="G161" s="115"/>
    </row>
    <row r="162" spans="4:7" s="12" customFormat="1">
      <c r="D162" s="84"/>
      <c r="E162" s="115"/>
      <c r="F162" s="115"/>
      <c r="G162" s="115"/>
    </row>
    <row r="163" spans="4:7" s="12" customFormat="1">
      <c r="D163" s="84"/>
      <c r="E163" s="115"/>
      <c r="F163" s="115"/>
      <c r="G163" s="115"/>
    </row>
    <row r="164" spans="4:7" s="12" customFormat="1">
      <c r="D164" s="84"/>
      <c r="E164" s="115"/>
      <c r="F164" s="115"/>
      <c r="G164" s="115"/>
    </row>
    <row r="165" spans="4:7" s="12" customFormat="1">
      <c r="D165" s="84"/>
      <c r="E165" s="115"/>
      <c r="F165" s="115"/>
      <c r="G165" s="115"/>
    </row>
    <row r="166" spans="4:7" s="12" customFormat="1">
      <c r="D166" s="84"/>
      <c r="E166" s="115"/>
      <c r="F166" s="115"/>
      <c r="G166" s="115"/>
    </row>
    <row r="167" spans="4:7" s="12" customFormat="1">
      <c r="D167" s="84"/>
      <c r="E167" s="115"/>
      <c r="F167" s="115"/>
      <c r="G167" s="115"/>
    </row>
    <row r="168" spans="4:7" s="12" customFormat="1">
      <c r="D168" s="84"/>
      <c r="E168" s="115"/>
      <c r="F168" s="115"/>
      <c r="G168" s="115"/>
    </row>
    <row r="169" spans="4:7" s="12" customFormat="1">
      <c r="D169" s="84"/>
      <c r="E169" s="115"/>
      <c r="F169" s="115"/>
      <c r="G169" s="115"/>
    </row>
    <row r="170" spans="4:7" s="12" customFormat="1">
      <c r="D170" s="84"/>
      <c r="E170" s="115"/>
      <c r="F170" s="115"/>
      <c r="G170" s="115"/>
    </row>
    <row r="171" spans="4:7" s="12" customFormat="1">
      <c r="D171" s="84"/>
      <c r="E171" s="115"/>
      <c r="F171" s="115"/>
      <c r="G171" s="115"/>
    </row>
    <row r="172" spans="4:7" s="12" customFormat="1">
      <c r="D172" s="84"/>
      <c r="E172" s="115"/>
      <c r="F172" s="115"/>
      <c r="G172" s="115"/>
    </row>
    <row r="173" spans="4:7" s="12" customFormat="1">
      <c r="D173" s="84"/>
      <c r="E173" s="115"/>
      <c r="F173" s="115"/>
      <c r="G173" s="115"/>
    </row>
    <row r="174" spans="4:7" s="12" customFormat="1">
      <c r="D174" s="84"/>
      <c r="E174" s="115"/>
      <c r="F174" s="115"/>
      <c r="G174" s="115"/>
    </row>
    <row r="175" spans="4:7" s="12" customFormat="1">
      <c r="D175" s="84"/>
      <c r="E175" s="115"/>
      <c r="F175" s="115"/>
      <c r="G175" s="115"/>
    </row>
    <row r="176" spans="4:7" s="12" customFormat="1">
      <c r="D176" s="84"/>
      <c r="E176" s="115"/>
      <c r="F176" s="115"/>
      <c r="G176" s="115"/>
    </row>
    <row r="177" spans="4:7" s="12" customFormat="1">
      <c r="D177" s="84"/>
      <c r="E177" s="115"/>
      <c r="F177" s="115"/>
      <c r="G177" s="115"/>
    </row>
    <row r="178" spans="4:7" s="12" customFormat="1">
      <c r="D178" s="84"/>
      <c r="E178" s="115"/>
      <c r="F178" s="115"/>
      <c r="G178" s="115"/>
    </row>
    <row r="179" spans="4:7" s="12" customFormat="1">
      <c r="D179" s="84"/>
      <c r="E179" s="115"/>
      <c r="F179" s="115"/>
      <c r="G179" s="115"/>
    </row>
    <row r="180" spans="4:7" s="12" customFormat="1">
      <c r="D180" s="84"/>
      <c r="E180" s="115"/>
      <c r="F180" s="115"/>
      <c r="G180" s="115"/>
    </row>
    <row r="181" spans="4:7" s="12" customFormat="1">
      <c r="D181" s="84"/>
      <c r="E181" s="115"/>
      <c r="F181" s="115"/>
      <c r="G181" s="115"/>
    </row>
    <row r="182" spans="4:7" s="12" customFormat="1">
      <c r="D182" s="84"/>
      <c r="E182" s="115"/>
      <c r="F182" s="115"/>
      <c r="G182" s="115"/>
    </row>
    <row r="183" spans="4:7" s="12" customFormat="1">
      <c r="D183" s="84"/>
      <c r="E183" s="115"/>
      <c r="F183" s="115"/>
      <c r="G183" s="115"/>
    </row>
    <row r="184" spans="4:7" s="12" customFormat="1">
      <c r="D184" s="84"/>
      <c r="E184" s="115"/>
      <c r="F184" s="115"/>
      <c r="G184" s="115"/>
    </row>
    <row r="185" spans="4:7" s="12" customFormat="1">
      <c r="D185" s="84"/>
      <c r="E185" s="115"/>
      <c r="F185" s="115"/>
      <c r="G185" s="115"/>
    </row>
    <row r="186" spans="4:7" s="12" customFormat="1">
      <c r="D186" s="84"/>
      <c r="E186" s="115"/>
      <c r="F186" s="115"/>
      <c r="G186" s="115"/>
    </row>
    <row r="187" spans="4:7" s="12" customFormat="1">
      <c r="D187" s="84"/>
      <c r="E187" s="115"/>
      <c r="F187" s="115"/>
      <c r="G187" s="115"/>
    </row>
    <row r="188" spans="4:7" s="12" customFormat="1">
      <c r="D188" s="84"/>
      <c r="E188" s="115"/>
      <c r="F188" s="115"/>
      <c r="G188" s="115"/>
    </row>
    <row r="189" spans="4:7" s="12" customFormat="1">
      <c r="D189" s="84"/>
      <c r="E189" s="115"/>
      <c r="F189" s="115"/>
      <c r="G189" s="115"/>
    </row>
    <row r="190" spans="4:7" s="12" customFormat="1">
      <c r="D190" s="84"/>
      <c r="E190" s="115"/>
      <c r="F190" s="115"/>
      <c r="G190" s="115"/>
    </row>
    <row r="191" spans="4:7" s="12" customFormat="1">
      <c r="D191" s="84"/>
      <c r="E191" s="115"/>
      <c r="F191" s="115"/>
      <c r="G191" s="115"/>
    </row>
    <row r="192" spans="4:7" s="12" customFormat="1">
      <c r="D192" s="84"/>
      <c r="E192" s="115"/>
      <c r="F192" s="115"/>
      <c r="G192" s="115"/>
    </row>
    <row r="193" spans="4:7" s="12" customFormat="1">
      <c r="D193" s="84"/>
      <c r="E193" s="115"/>
      <c r="F193" s="115"/>
      <c r="G193" s="115"/>
    </row>
    <row r="194" spans="4:7" s="12" customFormat="1">
      <c r="D194" s="84"/>
      <c r="E194" s="115"/>
      <c r="F194" s="115"/>
      <c r="G194" s="115"/>
    </row>
    <row r="195" spans="4:7" s="12" customFormat="1">
      <c r="D195" s="84"/>
      <c r="E195" s="115"/>
      <c r="F195" s="115"/>
      <c r="G195" s="115"/>
    </row>
    <row r="196" spans="4:7" s="12" customFormat="1">
      <c r="D196" s="84"/>
      <c r="E196" s="115"/>
      <c r="F196" s="115"/>
      <c r="G196" s="115"/>
    </row>
    <row r="197" spans="4:7" s="12" customFormat="1">
      <c r="D197" s="84"/>
      <c r="E197" s="115"/>
      <c r="F197" s="115"/>
      <c r="G197" s="115"/>
    </row>
    <row r="198" spans="4:7" s="12" customFormat="1">
      <c r="D198" s="84"/>
      <c r="E198" s="115"/>
      <c r="F198" s="115"/>
      <c r="G198" s="115"/>
    </row>
    <row r="199" spans="4:7" s="12" customFormat="1">
      <c r="D199" s="84"/>
      <c r="E199" s="115"/>
      <c r="F199" s="115"/>
      <c r="G199" s="115"/>
    </row>
    <row r="200" spans="4:7" s="12" customFormat="1">
      <c r="D200" s="84"/>
      <c r="E200" s="115"/>
      <c r="F200" s="115"/>
      <c r="G200" s="115"/>
    </row>
    <row r="201" spans="4:7" s="12" customFormat="1">
      <c r="D201" s="84"/>
      <c r="E201" s="115"/>
      <c r="F201" s="115"/>
      <c r="G201" s="115"/>
    </row>
    <row r="202" spans="4:7" s="12" customFormat="1">
      <c r="D202" s="84"/>
      <c r="E202" s="115"/>
      <c r="F202" s="115"/>
      <c r="G202" s="115"/>
    </row>
    <row r="203" spans="4:7" s="12" customFormat="1">
      <c r="D203" s="84"/>
      <c r="E203" s="115"/>
      <c r="F203" s="115"/>
      <c r="G203" s="115"/>
    </row>
    <row r="204" spans="4:7" s="12" customFormat="1">
      <c r="D204" s="84"/>
      <c r="E204" s="115"/>
      <c r="F204" s="115"/>
      <c r="G204" s="115"/>
    </row>
    <row r="205" spans="4:7" s="12" customFormat="1">
      <c r="D205" s="84"/>
      <c r="E205" s="115"/>
      <c r="F205" s="115"/>
      <c r="G205" s="115"/>
    </row>
    <row r="206" spans="4:7" s="12" customFormat="1">
      <c r="D206" s="84"/>
      <c r="E206" s="115"/>
      <c r="F206" s="115"/>
      <c r="G206" s="115"/>
    </row>
    <row r="207" spans="4:7" s="12" customFormat="1">
      <c r="D207" s="84"/>
      <c r="E207" s="115"/>
      <c r="F207" s="115"/>
      <c r="G207" s="115"/>
    </row>
    <row r="208" spans="4:7" s="12" customFormat="1">
      <c r="D208" s="84"/>
      <c r="E208" s="115"/>
      <c r="F208" s="115"/>
      <c r="G208" s="115"/>
    </row>
    <row r="209" spans="4:7" s="12" customFormat="1">
      <c r="D209" s="84"/>
      <c r="E209" s="115"/>
      <c r="F209" s="115"/>
      <c r="G209" s="115"/>
    </row>
    <row r="210" spans="4:7" s="12" customFormat="1">
      <c r="D210" s="84"/>
      <c r="E210" s="115"/>
      <c r="F210" s="115"/>
      <c r="G210" s="115"/>
    </row>
    <row r="211" spans="4:7" s="12" customFormat="1">
      <c r="D211" s="84"/>
      <c r="E211" s="115"/>
      <c r="F211" s="115"/>
      <c r="G211" s="115"/>
    </row>
    <row r="212" spans="4:7" s="12" customFormat="1">
      <c r="D212" s="84"/>
      <c r="E212" s="115"/>
      <c r="F212" s="115"/>
      <c r="G212" s="115"/>
    </row>
    <row r="213" spans="4:7" s="12" customFormat="1">
      <c r="D213" s="84"/>
      <c r="E213" s="115"/>
      <c r="F213" s="115"/>
      <c r="G213" s="115"/>
    </row>
    <row r="214" spans="4:7" s="12" customFormat="1">
      <c r="D214" s="84"/>
      <c r="E214" s="115"/>
      <c r="F214" s="115"/>
      <c r="G214" s="115"/>
    </row>
    <row r="215" spans="4:7" s="12" customFormat="1">
      <c r="D215" s="84"/>
      <c r="E215" s="115"/>
      <c r="F215" s="115"/>
      <c r="G215" s="115"/>
    </row>
    <row r="216" spans="4:7" s="12" customFormat="1">
      <c r="D216" s="84"/>
      <c r="E216" s="115"/>
      <c r="F216" s="115"/>
      <c r="G216" s="115"/>
    </row>
    <row r="217" spans="4:7" s="12" customFormat="1">
      <c r="D217" s="84"/>
      <c r="E217" s="115"/>
      <c r="F217" s="115"/>
      <c r="G217" s="115"/>
    </row>
    <row r="218" spans="4:7" s="12" customFormat="1">
      <c r="D218" s="84"/>
      <c r="E218" s="115"/>
      <c r="F218" s="115"/>
      <c r="G218" s="115"/>
    </row>
    <row r="219" spans="4:7" s="12" customFormat="1">
      <c r="D219" s="84"/>
      <c r="E219" s="115"/>
      <c r="F219" s="115"/>
      <c r="G219" s="115"/>
    </row>
    <row r="220" spans="4:7" s="12" customFormat="1">
      <c r="D220" s="84"/>
      <c r="E220" s="115"/>
      <c r="F220" s="115"/>
      <c r="G220" s="115"/>
    </row>
    <row r="221" spans="4:7" s="12" customFormat="1">
      <c r="D221" s="84"/>
      <c r="E221" s="115"/>
      <c r="F221" s="115"/>
      <c r="G221" s="115"/>
    </row>
    <row r="222" spans="4:7" s="12" customFormat="1">
      <c r="D222" s="84"/>
      <c r="E222" s="115"/>
      <c r="F222" s="115"/>
      <c r="G222" s="115"/>
    </row>
    <row r="223" spans="4:7" s="12" customFormat="1">
      <c r="D223" s="84"/>
      <c r="E223" s="115"/>
      <c r="F223" s="115"/>
      <c r="G223" s="115"/>
    </row>
    <row r="224" spans="4:7" s="12" customFormat="1">
      <c r="D224" s="84"/>
      <c r="E224" s="115"/>
      <c r="F224" s="115"/>
      <c r="G224" s="115"/>
    </row>
    <row r="225" spans="4:7" s="12" customFormat="1">
      <c r="D225" s="84"/>
      <c r="E225" s="115"/>
      <c r="F225" s="115"/>
      <c r="G225" s="115"/>
    </row>
    <row r="226" spans="4:7" s="12" customFormat="1">
      <c r="D226" s="84"/>
      <c r="E226" s="115"/>
      <c r="F226" s="115"/>
      <c r="G226" s="115"/>
    </row>
    <row r="227" spans="4:7" s="12" customFormat="1">
      <c r="D227" s="84"/>
      <c r="E227" s="115"/>
      <c r="F227" s="115"/>
      <c r="G227" s="115"/>
    </row>
    <row r="228" spans="4:7" s="12" customFormat="1">
      <c r="D228" s="84"/>
      <c r="E228" s="115"/>
      <c r="F228" s="115"/>
      <c r="G228" s="115"/>
    </row>
    <row r="229" spans="4:7" s="12" customFormat="1">
      <c r="D229" s="84"/>
      <c r="E229" s="115"/>
      <c r="F229" s="115"/>
      <c r="G229" s="115"/>
    </row>
    <row r="230" spans="4:7" s="12" customFormat="1">
      <c r="D230" s="84"/>
      <c r="E230" s="115"/>
      <c r="F230" s="115"/>
      <c r="G230" s="115"/>
    </row>
    <row r="231" spans="4:7" s="12" customFormat="1">
      <c r="D231" s="84"/>
      <c r="E231" s="115"/>
      <c r="F231" s="115"/>
      <c r="G231" s="115"/>
    </row>
    <row r="232" spans="4:7" s="12" customFormat="1">
      <c r="D232" s="84"/>
      <c r="E232" s="115"/>
      <c r="F232" s="115"/>
      <c r="G232" s="115"/>
    </row>
    <row r="233" spans="4:7" s="12" customFormat="1">
      <c r="D233" s="84"/>
      <c r="E233" s="115"/>
      <c r="F233" s="115"/>
      <c r="G233" s="115"/>
    </row>
    <row r="234" spans="4:7" s="12" customFormat="1">
      <c r="D234" s="84"/>
      <c r="E234" s="115"/>
      <c r="F234" s="115"/>
      <c r="G234" s="115"/>
    </row>
    <row r="235" spans="4:7" s="12" customFormat="1">
      <c r="D235" s="84"/>
      <c r="E235" s="115"/>
      <c r="F235" s="115"/>
      <c r="G235" s="115"/>
    </row>
    <row r="236" spans="4:7" s="12" customFormat="1">
      <c r="D236" s="84"/>
      <c r="E236" s="115"/>
      <c r="F236" s="115"/>
      <c r="G236" s="115"/>
    </row>
    <row r="237" spans="4:7" s="12" customFormat="1">
      <c r="D237" s="84"/>
      <c r="E237" s="115"/>
      <c r="F237" s="115"/>
      <c r="G237" s="115"/>
    </row>
    <row r="238" spans="4:7" s="12" customFormat="1">
      <c r="D238" s="84"/>
      <c r="E238" s="115"/>
      <c r="F238" s="115"/>
      <c r="G238" s="115"/>
    </row>
    <row r="239" spans="4:7" s="12" customFormat="1">
      <c r="D239" s="84"/>
      <c r="E239" s="115"/>
      <c r="F239" s="115"/>
      <c r="G239" s="115"/>
    </row>
    <row r="240" spans="4:7" s="12" customFormat="1">
      <c r="D240" s="84"/>
      <c r="E240" s="115"/>
      <c r="F240" s="115"/>
      <c r="G240" s="115"/>
    </row>
    <row r="241" spans="4:7" s="12" customFormat="1">
      <c r="D241" s="84"/>
      <c r="E241" s="115"/>
      <c r="F241" s="115"/>
      <c r="G241" s="115"/>
    </row>
    <row r="242" spans="4:7" s="12" customFormat="1">
      <c r="D242" s="84"/>
      <c r="E242" s="115"/>
      <c r="F242" s="115"/>
      <c r="G242" s="115"/>
    </row>
    <row r="243" spans="4:7" s="12" customFormat="1">
      <c r="D243" s="84"/>
      <c r="E243" s="115"/>
      <c r="F243" s="115"/>
      <c r="G243" s="115"/>
    </row>
    <row r="244" spans="4:7" s="12" customFormat="1">
      <c r="D244" s="84"/>
      <c r="E244" s="115"/>
      <c r="F244" s="115"/>
      <c r="G244" s="115"/>
    </row>
  </sheetData>
  <mergeCells count="5">
    <mergeCell ref="A1:H1"/>
    <mergeCell ref="A2:H2"/>
    <mergeCell ref="A3:H3"/>
    <mergeCell ref="A127:H127"/>
    <mergeCell ref="A129:H129"/>
  </mergeCells>
  <printOptions horizontalCentered="1"/>
  <pageMargins left="0.5" right="0.5" top="0.75" bottom="0.75" header="0.5" footer="0.5"/>
  <pageSetup scale="70" firstPageNumber="0" orientation="portrait" r:id="rId1"/>
  <headerFooter alignWithMargins="0"/>
  <rowBreaks count="1" manualBreakCount="1">
    <brk id="6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K127"/>
  <sheetViews>
    <sheetView zoomScaleNormal="100" workbookViewId="0">
      <pane xSplit="1" ySplit="5" topLeftCell="B102" activePane="bottomRight" state="frozen"/>
      <selection activeCell="F118" sqref="F118"/>
      <selection pane="topRight" activeCell="F118" sqref="F118"/>
      <selection pane="bottomLeft" activeCell="F118" sqref="F118"/>
      <selection pane="bottomRight" activeCell="E125" sqref="E125"/>
    </sheetView>
  </sheetViews>
  <sheetFormatPr defaultColWidth="9.140625" defaultRowHeight="12.75"/>
  <cols>
    <col min="1" max="1" width="54.85546875" style="12" bestFit="1" customWidth="1"/>
    <col min="2" max="2" width="8.140625" style="12" bestFit="1" customWidth="1"/>
    <col min="3" max="3" width="10.42578125" style="12" bestFit="1" customWidth="1"/>
    <col min="4" max="4" width="7.85546875" style="12" bestFit="1" customWidth="1"/>
    <col min="5" max="5" width="8" style="12" bestFit="1" customWidth="1"/>
    <col min="6" max="6" width="12.140625" style="12" bestFit="1" customWidth="1"/>
    <col min="7" max="7" width="11.140625" style="5" bestFit="1" customWidth="1"/>
    <col min="8" max="8" width="8" style="5" bestFit="1" customWidth="1"/>
    <col min="9" max="16384" width="9.140625" style="5"/>
  </cols>
  <sheetData>
    <row r="1" spans="1:11">
      <c r="A1" s="19" t="s">
        <v>931</v>
      </c>
      <c r="B1" s="19"/>
      <c r="C1" s="19"/>
      <c r="D1" s="19"/>
      <c r="E1" s="19"/>
      <c r="F1" s="19"/>
      <c r="G1" s="19"/>
      <c r="H1" s="19"/>
      <c r="I1" s="121"/>
      <c r="J1" s="121"/>
      <c r="K1" s="121"/>
    </row>
    <row r="2" spans="1:11">
      <c r="A2" s="19" t="s">
        <v>239</v>
      </c>
      <c r="B2" s="19"/>
      <c r="C2" s="19"/>
      <c r="D2" s="19"/>
      <c r="E2" s="19"/>
      <c r="F2" s="19"/>
      <c r="G2" s="19"/>
      <c r="H2" s="19"/>
      <c r="I2" s="121"/>
      <c r="J2" s="121"/>
      <c r="K2" s="121"/>
    </row>
    <row r="3" spans="1:11">
      <c r="A3" s="19" t="s">
        <v>901</v>
      </c>
      <c r="B3" s="19"/>
      <c r="C3" s="19"/>
      <c r="D3" s="19"/>
      <c r="E3" s="19"/>
      <c r="F3" s="19"/>
      <c r="G3" s="19"/>
      <c r="H3" s="19"/>
      <c r="I3" s="121"/>
      <c r="J3" s="121"/>
      <c r="K3" s="121"/>
    </row>
    <row r="4" spans="1:11" ht="14.1" customHeight="1">
      <c r="A4" s="5"/>
      <c r="B4" s="93"/>
      <c r="C4" s="93"/>
      <c r="D4" s="94"/>
      <c r="E4" s="94"/>
      <c r="F4" s="95"/>
    </row>
    <row r="5" spans="1:11" ht="38.25">
      <c r="A5" s="96" t="s">
        <v>789</v>
      </c>
      <c r="B5" s="9" t="s">
        <v>872</v>
      </c>
      <c r="C5" s="9" t="s">
        <v>873</v>
      </c>
      <c r="D5" s="9" t="s">
        <v>874</v>
      </c>
      <c r="E5" s="97" t="s">
        <v>786</v>
      </c>
      <c r="F5" s="31" t="s">
        <v>147</v>
      </c>
      <c r="G5" s="31" t="s">
        <v>148</v>
      </c>
      <c r="H5" s="98" t="s">
        <v>249</v>
      </c>
    </row>
    <row r="6" spans="1:11" ht="9.9499999999999993" customHeight="1">
      <c r="A6" s="5"/>
      <c r="B6" s="5"/>
      <c r="C6" s="5"/>
      <c r="D6" s="93"/>
      <c r="E6" s="93"/>
      <c r="F6" s="94"/>
      <c r="G6" s="94"/>
      <c r="H6" s="95"/>
    </row>
    <row r="7" spans="1:11">
      <c r="A7" s="6" t="s">
        <v>735</v>
      </c>
      <c r="B7" s="6"/>
      <c r="C7" s="6"/>
      <c r="D7" s="5"/>
      <c r="E7" s="5"/>
      <c r="F7" s="5"/>
      <c r="G7" s="94"/>
    </row>
    <row r="8" spans="1:11">
      <c r="A8" s="5" t="s">
        <v>782</v>
      </c>
      <c r="B8" s="99" t="s">
        <v>234</v>
      </c>
      <c r="C8" s="99" t="s">
        <v>234</v>
      </c>
      <c r="D8" s="99" t="s">
        <v>234</v>
      </c>
      <c r="E8" s="100" t="s">
        <v>234</v>
      </c>
      <c r="F8" s="101" t="s">
        <v>234</v>
      </c>
      <c r="G8" s="101" t="s">
        <v>234</v>
      </c>
      <c r="H8" s="100" t="s">
        <v>234</v>
      </c>
    </row>
    <row r="9" spans="1:11">
      <c r="A9" s="5" t="s">
        <v>736</v>
      </c>
      <c r="B9" s="103" t="s">
        <v>234</v>
      </c>
      <c r="C9" s="103" t="s">
        <v>234</v>
      </c>
      <c r="D9" s="103" t="s">
        <v>234</v>
      </c>
      <c r="E9" s="104" t="s">
        <v>234</v>
      </c>
      <c r="F9" s="105" t="s">
        <v>234</v>
      </c>
      <c r="G9" s="105" t="s">
        <v>234</v>
      </c>
      <c r="H9" s="104" t="s">
        <v>234</v>
      </c>
    </row>
    <row r="10" spans="1:11">
      <c r="A10" s="5" t="s">
        <v>790</v>
      </c>
      <c r="B10" s="99" t="s">
        <v>234</v>
      </c>
      <c r="C10" s="99" t="s">
        <v>234</v>
      </c>
      <c r="D10" s="99" t="s">
        <v>234</v>
      </c>
      <c r="E10" s="100" t="s">
        <v>234</v>
      </c>
      <c r="F10" s="101" t="s">
        <v>234</v>
      </c>
      <c r="G10" s="101" t="s">
        <v>234</v>
      </c>
      <c r="H10" s="122" t="s">
        <v>234</v>
      </c>
    </row>
    <row r="11" spans="1:11" ht="9.9499999999999993" customHeight="1">
      <c r="A11" s="5"/>
      <c r="B11" s="5"/>
      <c r="C11" s="5"/>
      <c r="D11" s="93"/>
      <c r="E11" s="93"/>
      <c r="F11" s="25"/>
      <c r="G11" s="25"/>
      <c r="H11" s="107"/>
    </row>
    <row r="12" spans="1:11">
      <c r="A12" s="6" t="s">
        <v>737</v>
      </c>
      <c r="B12" s="6"/>
      <c r="C12" s="6"/>
      <c r="D12" s="93"/>
      <c r="E12" s="93"/>
      <c r="F12" s="25"/>
      <c r="G12" s="25"/>
      <c r="H12" s="107"/>
    </row>
    <row r="13" spans="1:11">
      <c r="A13" s="5" t="s">
        <v>738</v>
      </c>
      <c r="B13" s="99">
        <v>1</v>
      </c>
      <c r="C13" s="99">
        <v>73</v>
      </c>
      <c r="D13" s="99">
        <v>74</v>
      </c>
      <c r="E13" s="100">
        <v>7.5494796980208117E-3</v>
      </c>
      <c r="F13" s="101">
        <v>745927</v>
      </c>
      <c r="G13" s="101">
        <v>44756</v>
      </c>
      <c r="H13" s="100">
        <v>9.591835221374953E-4</v>
      </c>
    </row>
    <row r="14" spans="1:11">
      <c r="A14" s="5" t="s">
        <v>739</v>
      </c>
      <c r="B14" s="99" t="s">
        <v>234</v>
      </c>
      <c r="C14" s="99" t="s">
        <v>234</v>
      </c>
      <c r="D14" s="99" t="s">
        <v>234</v>
      </c>
      <c r="E14" s="100" t="s">
        <v>234</v>
      </c>
      <c r="F14" s="101" t="s">
        <v>234</v>
      </c>
      <c r="G14" s="101" t="s">
        <v>234</v>
      </c>
      <c r="H14" s="100" t="s">
        <v>234</v>
      </c>
    </row>
    <row r="15" spans="1:11">
      <c r="A15" s="5" t="s">
        <v>740</v>
      </c>
      <c r="B15" s="99" t="s">
        <v>234</v>
      </c>
      <c r="C15" s="99" t="s">
        <v>234</v>
      </c>
      <c r="D15" s="99" t="s">
        <v>234</v>
      </c>
      <c r="E15" s="100" t="s">
        <v>234</v>
      </c>
      <c r="F15" s="101" t="s">
        <v>234</v>
      </c>
      <c r="G15" s="101" t="s">
        <v>234</v>
      </c>
      <c r="H15" s="100" t="s">
        <v>234</v>
      </c>
    </row>
    <row r="16" spans="1:11">
      <c r="A16" s="5" t="s">
        <v>741</v>
      </c>
      <c r="B16" s="99" t="s">
        <v>234</v>
      </c>
      <c r="C16" s="99" t="s">
        <v>234</v>
      </c>
      <c r="D16" s="99" t="s">
        <v>234</v>
      </c>
      <c r="E16" s="100" t="s">
        <v>234</v>
      </c>
      <c r="F16" s="101" t="s">
        <v>234</v>
      </c>
      <c r="G16" s="101" t="s">
        <v>234</v>
      </c>
      <c r="H16" s="100" t="s">
        <v>234</v>
      </c>
    </row>
    <row r="17" spans="1:8">
      <c r="A17" s="5" t="s">
        <v>779</v>
      </c>
      <c r="B17" s="103" t="s">
        <v>234</v>
      </c>
      <c r="C17" s="103" t="s">
        <v>234</v>
      </c>
      <c r="D17" s="103" t="s">
        <v>234</v>
      </c>
      <c r="E17" s="104" t="s">
        <v>234</v>
      </c>
      <c r="F17" s="105" t="s">
        <v>234</v>
      </c>
      <c r="G17" s="105" t="s">
        <v>234</v>
      </c>
      <c r="H17" s="104" t="s">
        <v>234</v>
      </c>
    </row>
    <row r="18" spans="1:8">
      <c r="A18" s="5" t="s">
        <v>790</v>
      </c>
      <c r="B18" s="99">
        <v>1</v>
      </c>
      <c r="C18" s="99">
        <v>73</v>
      </c>
      <c r="D18" s="99">
        <v>74</v>
      </c>
      <c r="E18" s="100">
        <v>7.5494796980208117E-3</v>
      </c>
      <c r="F18" s="101">
        <v>745927</v>
      </c>
      <c r="G18" s="101">
        <v>44756</v>
      </c>
      <c r="H18" s="102">
        <v>9.591835221374953E-4</v>
      </c>
    </row>
    <row r="19" spans="1:8" ht="9.9499999999999993" customHeight="1">
      <c r="A19" s="5"/>
      <c r="B19" s="5"/>
      <c r="C19" s="5"/>
      <c r="D19" s="93"/>
      <c r="E19" s="93"/>
      <c r="F19" s="25"/>
      <c r="G19" s="25"/>
      <c r="H19" s="107"/>
    </row>
    <row r="20" spans="1:8">
      <c r="A20" s="6" t="s">
        <v>845</v>
      </c>
      <c r="B20" s="6"/>
      <c r="C20" s="6"/>
      <c r="D20" s="93"/>
      <c r="E20" s="93"/>
      <c r="F20" s="25"/>
      <c r="G20" s="25"/>
      <c r="H20" s="107"/>
    </row>
    <row r="21" spans="1:8">
      <c r="A21" s="5" t="s">
        <v>22</v>
      </c>
      <c r="B21" s="103">
        <v>102</v>
      </c>
      <c r="C21" s="103">
        <v>32</v>
      </c>
      <c r="D21" s="103">
        <v>134</v>
      </c>
      <c r="E21" s="104">
        <v>1.3670679453172822E-2</v>
      </c>
      <c r="F21" s="105">
        <v>1220007</v>
      </c>
      <c r="G21" s="105">
        <v>73200</v>
      </c>
      <c r="H21" s="104">
        <v>1.5687781262951261E-3</v>
      </c>
    </row>
    <row r="22" spans="1:8">
      <c r="A22" s="5" t="s">
        <v>790</v>
      </c>
      <c r="B22" s="99">
        <v>102</v>
      </c>
      <c r="C22" s="99">
        <v>32</v>
      </c>
      <c r="D22" s="99">
        <v>134</v>
      </c>
      <c r="E22" s="100">
        <v>1.3670679453172822E-2</v>
      </c>
      <c r="F22" s="101">
        <v>1220007</v>
      </c>
      <c r="G22" s="101">
        <v>73200</v>
      </c>
      <c r="H22" s="102">
        <v>1.5687781262951261E-3</v>
      </c>
    </row>
    <row r="23" spans="1:8" ht="9.9499999999999993" customHeight="1">
      <c r="A23" s="5"/>
      <c r="B23" s="5"/>
      <c r="C23" s="5"/>
      <c r="D23" s="93"/>
      <c r="E23" s="93"/>
      <c r="F23" s="25"/>
      <c r="G23" s="25"/>
      <c r="H23" s="107"/>
    </row>
    <row r="24" spans="1:8">
      <c r="A24" s="6" t="s">
        <v>742</v>
      </c>
      <c r="B24" s="6"/>
      <c r="C24" s="6"/>
      <c r="D24" s="99"/>
      <c r="E24" s="99"/>
      <c r="F24" s="101"/>
      <c r="G24" s="101"/>
      <c r="H24" s="107"/>
    </row>
    <row r="25" spans="1:8">
      <c r="A25" s="5" t="s">
        <v>814</v>
      </c>
      <c r="B25" s="99" t="s">
        <v>234</v>
      </c>
      <c r="C25" s="99" t="s">
        <v>234</v>
      </c>
      <c r="D25" s="99" t="s">
        <v>234</v>
      </c>
      <c r="E25" s="100" t="s">
        <v>234</v>
      </c>
      <c r="F25" s="101" t="s">
        <v>234</v>
      </c>
      <c r="G25" s="101" t="s">
        <v>234</v>
      </c>
      <c r="H25" s="100" t="s">
        <v>234</v>
      </c>
    </row>
    <row r="26" spans="1:8">
      <c r="A26" s="5" t="s">
        <v>780</v>
      </c>
      <c r="B26" s="99" t="s">
        <v>234</v>
      </c>
      <c r="C26" s="99" t="s">
        <v>234</v>
      </c>
      <c r="D26" s="99" t="s">
        <v>234</v>
      </c>
      <c r="E26" s="100" t="s">
        <v>234</v>
      </c>
      <c r="F26" s="101" t="s">
        <v>234</v>
      </c>
      <c r="G26" s="101" t="s">
        <v>234</v>
      </c>
      <c r="H26" s="100" t="s">
        <v>234</v>
      </c>
    </row>
    <row r="27" spans="1:8">
      <c r="A27" s="5" t="s">
        <v>791</v>
      </c>
      <c r="B27" s="103" t="s">
        <v>234</v>
      </c>
      <c r="C27" s="103" t="s">
        <v>234</v>
      </c>
      <c r="D27" s="103" t="s">
        <v>234</v>
      </c>
      <c r="E27" s="104" t="s">
        <v>234</v>
      </c>
      <c r="F27" s="105" t="s">
        <v>234</v>
      </c>
      <c r="G27" s="105" t="s">
        <v>234</v>
      </c>
      <c r="H27" s="104" t="s">
        <v>234</v>
      </c>
    </row>
    <row r="28" spans="1:8">
      <c r="A28" s="5" t="s">
        <v>790</v>
      </c>
      <c r="B28" s="99" t="s">
        <v>234</v>
      </c>
      <c r="C28" s="99" t="s">
        <v>234</v>
      </c>
      <c r="D28" s="99" t="s">
        <v>234</v>
      </c>
      <c r="E28" s="100" t="s">
        <v>234</v>
      </c>
      <c r="F28" s="101" t="s">
        <v>234</v>
      </c>
      <c r="G28" s="101" t="s">
        <v>234</v>
      </c>
      <c r="H28" s="122" t="s">
        <v>234</v>
      </c>
    </row>
    <row r="29" spans="1:8">
      <c r="A29" s="5"/>
      <c r="B29" s="5"/>
      <c r="C29" s="5"/>
      <c r="D29" s="93"/>
      <c r="E29" s="93"/>
      <c r="F29" s="25"/>
      <c r="G29" s="25"/>
      <c r="H29" s="109"/>
    </row>
    <row r="30" spans="1:8">
      <c r="A30" s="6" t="s">
        <v>743</v>
      </c>
      <c r="B30" s="6"/>
      <c r="C30" s="6"/>
      <c r="D30" s="99"/>
      <c r="E30" s="99"/>
      <c r="F30" s="101"/>
      <c r="G30" s="101"/>
      <c r="H30" s="107"/>
    </row>
    <row r="31" spans="1:8">
      <c r="A31" s="5" t="s">
        <v>744</v>
      </c>
      <c r="B31" s="99" t="s">
        <v>234</v>
      </c>
      <c r="C31" s="99" t="s">
        <v>234</v>
      </c>
      <c r="D31" s="99" t="s">
        <v>234</v>
      </c>
      <c r="E31" s="100" t="s">
        <v>234</v>
      </c>
      <c r="F31" s="101" t="s">
        <v>234</v>
      </c>
      <c r="G31" s="101" t="s">
        <v>234</v>
      </c>
      <c r="H31" s="100" t="s">
        <v>234</v>
      </c>
    </row>
    <row r="32" spans="1:8">
      <c r="A32" s="5" t="s">
        <v>745</v>
      </c>
      <c r="B32" s="99" t="s">
        <v>234</v>
      </c>
      <c r="C32" s="99" t="s">
        <v>234</v>
      </c>
      <c r="D32" s="99" t="s">
        <v>234</v>
      </c>
      <c r="E32" s="100" t="s">
        <v>234</v>
      </c>
      <c r="F32" s="101" t="s">
        <v>234</v>
      </c>
      <c r="G32" s="101" t="s">
        <v>234</v>
      </c>
      <c r="H32" s="100" t="s">
        <v>234</v>
      </c>
    </row>
    <row r="33" spans="1:8">
      <c r="A33" s="5" t="s">
        <v>746</v>
      </c>
      <c r="B33" s="103" t="s">
        <v>234</v>
      </c>
      <c r="C33" s="103" t="s">
        <v>234</v>
      </c>
      <c r="D33" s="103" t="s">
        <v>234</v>
      </c>
      <c r="E33" s="104" t="s">
        <v>234</v>
      </c>
      <c r="F33" s="105" t="s">
        <v>234</v>
      </c>
      <c r="G33" s="105" t="s">
        <v>234</v>
      </c>
      <c r="H33" s="104" t="s">
        <v>234</v>
      </c>
    </row>
    <row r="34" spans="1:8">
      <c r="A34" s="5" t="s">
        <v>790</v>
      </c>
      <c r="B34" s="99" t="s">
        <v>234</v>
      </c>
      <c r="C34" s="99" t="s">
        <v>234</v>
      </c>
      <c r="D34" s="99" t="s">
        <v>234</v>
      </c>
      <c r="E34" s="100" t="s">
        <v>234</v>
      </c>
      <c r="F34" s="101" t="s">
        <v>234</v>
      </c>
      <c r="G34" s="101" t="s">
        <v>234</v>
      </c>
      <c r="H34" s="122" t="s">
        <v>234</v>
      </c>
    </row>
    <row r="35" spans="1:8">
      <c r="A35" s="5"/>
      <c r="B35" s="5"/>
      <c r="C35" s="5"/>
      <c r="D35" s="93"/>
      <c r="E35" s="100"/>
      <c r="F35" s="25"/>
      <c r="G35" s="25"/>
      <c r="H35" s="119"/>
    </row>
    <row r="36" spans="1:8">
      <c r="A36" s="6" t="s">
        <v>846</v>
      </c>
      <c r="B36" s="6"/>
      <c r="C36" s="6"/>
      <c r="D36" s="93"/>
      <c r="E36" s="93"/>
      <c r="F36" s="25"/>
      <c r="G36" s="25"/>
      <c r="H36" s="119"/>
    </row>
    <row r="37" spans="1:8">
      <c r="A37" s="5" t="s">
        <v>792</v>
      </c>
      <c r="B37" s="99" t="s">
        <v>234</v>
      </c>
      <c r="C37" s="99" t="s">
        <v>234</v>
      </c>
      <c r="D37" s="99" t="s">
        <v>234</v>
      </c>
      <c r="E37" s="100" t="s">
        <v>234</v>
      </c>
      <c r="F37" s="101" t="s">
        <v>234</v>
      </c>
      <c r="G37" s="101" t="s">
        <v>234</v>
      </c>
      <c r="H37" s="100" t="s">
        <v>234</v>
      </c>
    </row>
    <row r="38" spans="1:8">
      <c r="A38" s="5" t="s">
        <v>747</v>
      </c>
      <c r="B38" s="99" t="s">
        <v>234</v>
      </c>
      <c r="C38" s="99" t="s">
        <v>234</v>
      </c>
      <c r="D38" s="99" t="s">
        <v>234</v>
      </c>
      <c r="E38" s="100" t="s">
        <v>234</v>
      </c>
      <c r="F38" s="101" t="s">
        <v>234</v>
      </c>
      <c r="G38" s="101" t="s">
        <v>234</v>
      </c>
      <c r="H38" s="100" t="s">
        <v>234</v>
      </c>
    </row>
    <row r="39" spans="1:8">
      <c r="A39" s="5" t="s">
        <v>748</v>
      </c>
      <c r="B39" s="103" t="s">
        <v>234</v>
      </c>
      <c r="C39" s="103" t="s">
        <v>234</v>
      </c>
      <c r="D39" s="103" t="s">
        <v>234</v>
      </c>
      <c r="E39" s="104" t="s">
        <v>234</v>
      </c>
      <c r="F39" s="105" t="s">
        <v>234</v>
      </c>
      <c r="G39" s="105" t="s">
        <v>234</v>
      </c>
      <c r="H39" s="104" t="s">
        <v>234</v>
      </c>
    </row>
    <row r="40" spans="1:8">
      <c r="A40" s="5" t="s">
        <v>790</v>
      </c>
      <c r="B40" s="99" t="s">
        <v>234</v>
      </c>
      <c r="C40" s="99" t="s">
        <v>234</v>
      </c>
      <c r="D40" s="99" t="s">
        <v>234</v>
      </c>
      <c r="E40" s="100" t="s">
        <v>234</v>
      </c>
      <c r="F40" s="101" t="s">
        <v>234</v>
      </c>
      <c r="G40" s="101" t="s">
        <v>234</v>
      </c>
      <c r="H40" s="122" t="s">
        <v>234</v>
      </c>
    </row>
    <row r="41" spans="1:8">
      <c r="A41" s="5"/>
      <c r="B41" s="5"/>
      <c r="C41" s="5"/>
      <c r="D41" s="93"/>
      <c r="E41" s="93"/>
      <c r="F41" s="25"/>
      <c r="G41" s="101"/>
      <c r="H41" s="107"/>
    </row>
    <row r="42" spans="1:8">
      <c r="A42" s="6" t="s">
        <v>749</v>
      </c>
      <c r="B42" s="6"/>
      <c r="C42" s="6"/>
      <c r="D42" s="93"/>
      <c r="E42" s="93"/>
      <c r="F42" s="25"/>
      <c r="G42" s="25"/>
      <c r="H42" s="107"/>
    </row>
    <row r="43" spans="1:8">
      <c r="A43" s="5" t="s">
        <v>781</v>
      </c>
      <c r="B43" s="99">
        <v>25</v>
      </c>
      <c r="C43" s="99">
        <v>98</v>
      </c>
      <c r="D43" s="99">
        <v>123</v>
      </c>
      <c r="E43" s="100">
        <v>1.2548459498061619E-2</v>
      </c>
      <c r="F43" s="101">
        <v>2874573</v>
      </c>
      <c r="G43" s="101">
        <v>172474</v>
      </c>
      <c r="H43" s="100">
        <v>3.6963584501998026E-3</v>
      </c>
    </row>
    <row r="44" spans="1:8">
      <c r="A44" s="5" t="s">
        <v>783</v>
      </c>
      <c r="B44" s="99" t="s">
        <v>234</v>
      </c>
      <c r="C44" s="99" t="s">
        <v>234</v>
      </c>
      <c r="D44" s="99" t="s">
        <v>234</v>
      </c>
      <c r="E44" s="100" t="s">
        <v>234</v>
      </c>
      <c r="F44" s="101" t="s">
        <v>234</v>
      </c>
      <c r="G44" s="101" t="s">
        <v>234</v>
      </c>
      <c r="H44" s="100" t="s">
        <v>234</v>
      </c>
    </row>
    <row r="45" spans="1:8">
      <c r="A45" s="5" t="s">
        <v>750</v>
      </c>
      <c r="B45" s="99" t="s">
        <v>234</v>
      </c>
      <c r="C45" s="99" t="s">
        <v>234</v>
      </c>
      <c r="D45" s="99" t="s">
        <v>234</v>
      </c>
      <c r="E45" s="100" t="s">
        <v>234</v>
      </c>
      <c r="F45" s="101" t="s">
        <v>234</v>
      </c>
      <c r="G45" s="101" t="s">
        <v>234</v>
      </c>
      <c r="H45" s="100" t="s">
        <v>234</v>
      </c>
    </row>
    <row r="46" spans="1:8">
      <c r="A46" s="5" t="s">
        <v>751</v>
      </c>
      <c r="B46" s="99">
        <v>36</v>
      </c>
      <c r="C46" s="99">
        <v>254</v>
      </c>
      <c r="D46" s="99">
        <v>290</v>
      </c>
      <c r="E46" s="100">
        <v>2.9585798816568046E-2</v>
      </c>
      <c r="F46" s="101">
        <v>107633838</v>
      </c>
      <c r="G46" s="101">
        <v>6458030</v>
      </c>
      <c r="H46" s="100">
        <v>0.13840459293658078</v>
      </c>
    </row>
    <row r="47" spans="1:8">
      <c r="A47" s="5" t="s">
        <v>784</v>
      </c>
      <c r="B47" s="99" t="s">
        <v>234</v>
      </c>
      <c r="C47" s="99" t="s">
        <v>234</v>
      </c>
      <c r="D47" s="99" t="s">
        <v>234</v>
      </c>
      <c r="E47" s="100" t="s">
        <v>234</v>
      </c>
      <c r="F47" s="101" t="s">
        <v>234</v>
      </c>
      <c r="G47" s="101" t="s">
        <v>234</v>
      </c>
      <c r="H47" s="100" t="s">
        <v>234</v>
      </c>
    </row>
    <row r="48" spans="1:8">
      <c r="A48" s="5" t="s">
        <v>752</v>
      </c>
      <c r="B48" s="99">
        <v>17</v>
      </c>
      <c r="C48" s="99">
        <v>101</v>
      </c>
      <c r="D48" s="99">
        <v>118</v>
      </c>
      <c r="E48" s="100">
        <v>1.203835951846562E-2</v>
      </c>
      <c r="F48" s="101">
        <v>3144063</v>
      </c>
      <c r="G48" s="101">
        <v>188644</v>
      </c>
      <c r="H48" s="100">
        <v>4.0429041100658166E-3</v>
      </c>
    </row>
    <row r="49" spans="1:8">
      <c r="A49" s="5" t="s">
        <v>753</v>
      </c>
      <c r="B49" s="99">
        <v>95</v>
      </c>
      <c r="C49" s="99">
        <v>214</v>
      </c>
      <c r="D49" s="99">
        <v>309</v>
      </c>
      <c r="E49" s="100">
        <v>3.1524178739032849E-2</v>
      </c>
      <c r="F49" s="101">
        <v>31322004</v>
      </c>
      <c r="G49" s="101">
        <v>1879320</v>
      </c>
      <c r="H49" s="100">
        <v>4.0276449567062243E-2</v>
      </c>
    </row>
    <row r="50" spans="1:8">
      <c r="A50" s="5" t="s">
        <v>754</v>
      </c>
      <c r="B50" s="99" t="s">
        <v>234</v>
      </c>
      <c r="C50" s="99" t="s">
        <v>234</v>
      </c>
      <c r="D50" s="99" t="s">
        <v>234</v>
      </c>
      <c r="E50" s="100" t="s">
        <v>234</v>
      </c>
      <c r="F50" s="101" t="s">
        <v>234</v>
      </c>
      <c r="G50" s="101" t="s">
        <v>234</v>
      </c>
      <c r="H50" s="100" t="s">
        <v>234</v>
      </c>
    </row>
    <row r="51" spans="1:8">
      <c r="A51" s="5" t="s">
        <v>755</v>
      </c>
      <c r="B51" s="99">
        <v>6</v>
      </c>
      <c r="C51" s="99">
        <v>148</v>
      </c>
      <c r="D51" s="99">
        <v>154</v>
      </c>
      <c r="E51" s="100">
        <v>1.5711079371556826E-2</v>
      </c>
      <c r="F51" s="101">
        <v>36084728</v>
      </c>
      <c r="G51" s="101">
        <v>2165084</v>
      </c>
      <c r="H51" s="100">
        <v>4.6400770775840934E-2</v>
      </c>
    </row>
    <row r="52" spans="1:8">
      <c r="A52" s="5" t="s">
        <v>793</v>
      </c>
      <c r="B52" s="99">
        <v>66</v>
      </c>
      <c r="C52" s="99">
        <v>192</v>
      </c>
      <c r="D52" s="99">
        <v>258</v>
      </c>
      <c r="E52" s="100">
        <v>2.6321158947153641E-2</v>
      </c>
      <c r="F52" s="101">
        <v>55869636</v>
      </c>
      <c r="G52" s="101">
        <v>3352178</v>
      </c>
      <c r="H52" s="100">
        <v>7.1841851391362607E-2</v>
      </c>
    </row>
    <row r="53" spans="1:8">
      <c r="A53" s="5" t="s">
        <v>756</v>
      </c>
      <c r="B53" s="99">
        <v>34</v>
      </c>
      <c r="C53" s="99">
        <v>85</v>
      </c>
      <c r="D53" s="99">
        <v>119</v>
      </c>
      <c r="E53" s="100">
        <v>1.2140379514384819E-2</v>
      </c>
      <c r="F53" s="101">
        <v>1401786</v>
      </c>
      <c r="G53" s="101">
        <v>84107</v>
      </c>
      <c r="H53" s="100">
        <v>1.8025303533921334E-3</v>
      </c>
    </row>
    <row r="54" spans="1:8">
      <c r="A54" s="5" t="s">
        <v>757</v>
      </c>
      <c r="B54" s="99" t="s">
        <v>234</v>
      </c>
      <c r="C54" s="99" t="s">
        <v>234</v>
      </c>
      <c r="D54" s="99" t="s">
        <v>234</v>
      </c>
      <c r="E54" s="100" t="s">
        <v>234</v>
      </c>
      <c r="F54" s="101" t="s">
        <v>234</v>
      </c>
      <c r="G54" s="101" t="s">
        <v>234</v>
      </c>
      <c r="H54" s="100" t="s">
        <v>234</v>
      </c>
    </row>
    <row r="55" spans="1:8">
      <c r="A55" s="5" t="s">
        <v>785</v>
      </c>
      <c r="B55" s="99" t="s">
        <v>234</v>
      </c>
      <c r="C55" s="99" t="s">
        <v>234</v>
      </c>
      <c r="D55" s="99" t="s">
        <v>234</v>
      </c>
      <c r="E55" s="100" t="s">
        <v>234</v>
      </c>
      <c r="F55" s="101" t="s">
        <v>234</v>
      </c>
      <c r="G55" s="101" t="s">
        <v>234</v>
      </c>
      <c r="H55" s="100" t="s">
        <v>234</v>
      </c>
    </row>
    <row r="56" spans="1:8">
      <c r="A56" s="5" t="s">
        <v>794</v>
      </c>
      <c r="B56" s="99" t="s">
        <v>234</v>
      </c>
      <c r="C56" s="99" t="s">
        <v>234</v>
      </c>
      <c r="D56" s="99" t="s">
        <v>234</v>
      </c>
      <c r="E56" s="100" t="s">
        <v>234</v>
      </c>
      <c r="F56" s="101" t="s">
        <v>234</v>
      </c>
      <c r="G56" s="101" t="s">
        <v>234</v>
      </c>
      <c r="H56" s="100" t="s">
        <v>234</v>
      </c>
    </row>
    <row r="57" spans="1:8">
      <c r="A57" s="5" t="s">
        <v>795</v>
      </c>
      <c r="B57" s="103">
        <v>922</v>
      </c>
      <c r="C57" s="103">
        <v>3418</v>
      </c>
      <c r="D57" s="103">
        <v>4340</v>
      </c>
      <c r="E57" s="104">
        <v>0.4427667822893287</v>
      </c>
      <c r="F57" s="105">
        <v>314872388</v>
      </c>
      <c r="G57" s="105">
        <v>18892343</v>
      </c>
      <c r="H57" s="104">
        <v>0.4048892684817601</v>
      </c>
    </row>
    <row r="58" spans="1:8">
      <c r="A58" s="5" t="s">
        <v>790</v>
      </c>
      <c r="B58" s="99">
        <v>1201</v>
      </c>
      <c r="C58" s="99">
        <v>4510</v>
      </c>
      <c r="D58" s="99">
        <v>5711</v>
      </c>
      <c r="E58" s="100">
        <v>0.58263619669455213</v>
      </c>
      <c r="F58" s="101">
        <v>553203016</v>
      </c>
      <c r="G58" s="101">
        <v>33192180</v>
      </c>
      <c r="H58" s="102">
        <v>0.71135472606626438</v>
      </c>
    </row>
    <row r="59" spans="1:8" ht="13.5" customHeight="1">
      <c r="A59" s="5"/>
      <c r="B59" s="5"/>
      <c r="C59" s="5"/>
      <c r="D59" s="93"/>
      <c r="E59" s="93"/>
      <c r="F59" s="25"/>
      <c r="G59" s="25"/>
      <c r="H59" s="107"/>
    </row>
    <row r="60" spans="1:8">
      <c r="A60" s="6" t="s">
        <v>758</v>
      </c>
      <c r="B60" s="6"/>
      <c r="C60" s="6"/>
      <c r="D60" s="93"/>
      <c r="E60" s="93"/>
      <c r="F60" s="25"/>
      <c r="G60" s="25"/>
      <c r="H60" s="107"/>
    </row>
    <row r="61" spans="1:8">
      <c r="A61" s="5" t="s">
        <v>0</v>
      </c>
      <c r="B61" s="99" t="s">
        <v>234</v>
      </c>
      <c r="C61" s="99" t="s">
        <v>234</v>
      </c>
      <c r="D61" s="99" t="s">
        <v>234</v>
      </c>
      <c r="E61" s="100" t="s">
        <v>234</v>
      </c>
      <c r="F61" s="101" t="s">
        <v>234</v>
      </c>
      <c r="G61" s="101" t="s">
        <v>234</v>
      </c>
      <c r="H61" s="100" t="s">
        <v>234</v>
      </c>
    </row>
    <row r="62" spans="1:8">
      <c r="A62" s="5" t="s">
        <v>1</v>
      </c>
      <c r="B62" s="99" t="s">
        <v>234</v>
      </c>
      <c r="C62" s="99" t="s">
        <v>234</v>
      </c>
      <c r="D62" s="99" t="s">
        <v>234</v>
      </c>
      <c r="E62" s="100" t="s">
        <v>234</v>
      </c>
      <c r="F62" s="101" t="s">
        <v>234</v>
      </c>
      <c r="G62" s="101" t="s">
        <v>234</v>
      </c>
      <c r="H62" s="100" t="s">
        <v>234</v>
      </c>
    </row>
    <row r="63" spans="1:8">
      <c r="A63" s="5" t="s">
        <v>2</v>
      </c>
      <c r="B63" s="103" t="s">
        <v>234</v>
      </c>
      <c r="C63" s="103" t="s">
        <v>234</v>
      </c>
      <c r="D63" s="103" t="s">
        <v>234</v>
      </c>
      <c r="E63" s="104" t="s">
        <v>234</v>
      </c>
      <c r="F63" s="105" t="s">
        <v>234</v>
      </c>
      <c r="G63" s="105" t="s">
        <v>234</v>
      </c>
      <c r="H63" s="104" t="s">
        <v>234</v>
      </c>
    </row>
    <row r="64" spans="1:8">
      <c r="A64" s="5" t="s">
        <v>790</v>
      </c>
      <c r="B64" s="99" t="s">
        <v>234</v>
      </c>
      <c r="C64" s="99" t="s">
        <v>234</v>
      </c>
      <c r="D64" s="99" t="s">
        <v>234</v>
      </c>
      <c r="E64" s="100" t="s">
        <v>234</v>
      </c>
      <c r="F64" s="101" t="s">
        <v>234</v>
      </c>
      <c r="G64" s="101" t="s">
        <v>234</v>
      </c>
      <c r="H64" s="122" t="s">
        <v>234</v>
      </c>
    </row>
    <row r="65" spans="1:8">
      <c r="A65" s="5"/>
      <c r="B65" s="5"/>
      <c r="C65" s="5"/>
      <c r="D65" s="93"/>
      <c r="E65" s="93"/>
      <c r="F65" s="25"/>
      <c r="G65" s="25"/>
      <c r="H65" s="107"/>
    </row>
    <row r="66" spans="1:8" ht="9.9499999999999993" customHeight="1">
      <c r="A66" s="6" t="s">
        <v>759</v>
      </c>
      <c r="B66" s="6"/>
      <c r="C66" s="6"/>
      <c r="D66" s="93"/>
      <c r="E66" s="93"/>
      <c r="F66" s="25"/>
      <c r="G66" s="25"/>
      <c r="H66" s="107"/>
    </row>
    <row r="67" spans="1:8">
      <c r="A67" s="5" t="s">
        <v>3</v>
      </c>
      <c r="B67" s="99">
        <v>24</v>
      </c>
      <c r="C67" s="99">
        <v>6</v>
      </c>
      <c r="D67" s="99">
        <v>30</v>
      </c>
      <c r="E67" s="100">
        <v>3.0605998775760047E-3</v>
      </c>
      <c r="F67" s="101">
        <v>32985</v>
      </c>
      <c r="G67" s="101">
        <v>1979</v>
      </c>
      <c r="H67" s="100">
        <v>4.2412731037405117E-5</v>
      </c>
    </row>
    <row r="68" spans="1:8">
      <c r="A68" s="5" t="s">
        <v>4</v>
      </c>
      <c r="B68" s="99" t="s">
        <v>234</v>
      </c>
      <c r="C68" s="99" t="s">
        <v>234</v>
      </c>
      <c r="D68" s="99" t="s">
        <v>234</v>
      </c>
      <c r="E68" s="100" t="s">
        <v>234</v>
      </c>
      <c r="F68" s="101" t="s">
        <v>234</v>
      </c>
      <c r="G68" s="101" t="s">
        <v>234</v>
      </c>
      <c r="H68" s="100" t="s">
        <v>234</v>
      </c>
    </row>
    <row r="69" spans="1:8">
      <c r="A69" s="5" t="s">
        <v>760</v>
      </c>
      <c r="B69" s="99">
        <v>10</v>
      </c>
      <c r="C69" s="99">
        <v>52</v>
      </c>
      <c r="D69" s="99">
        <v>62</v>
      </c>
      <c r="E69" s="100">
        <v>6.3252397469904104E-3</v>
      </c>
      <c r="F69" s="101">
        <v>26306123</v>
      </c>
      <c r="G69" s="101">
        <v>1578367</v>
      </c>
      <c r="H69" s="100">
        <v>3.382660689707731E-2</v>
      </c>
    </row>
    <row r="70" spans="1:8">
      <c r="A70" s="5" t="s">
        <v>796</v>
      </c>
      <c r="B70" s="99" t="s">
        <v>234</v>
      </c>
      <c r="C70" s="99" t="s">
        <v>234</v>
      </c>
      <c r="D70" s="99" t="s">
        <v>234</v>
      </c>
      <c r="E70" s="100" t="s">
        <v>234</v>
      </c>
      <c r="F70" s="101" t="s">
        <v>234</v>
      </c>
      <c r="G70" s="101" t="s">
        <v>234</v>
      </c>
      <c r="H70" s="100" t="s">
        <v>234</v>
      </c>
    </row>
    <row r="71" spans="1:8">
      <c r="A71" s="5" t="s">
        <v>5</v>
      </c>
      <c r="B71" s="99" t="s">
        <v>234</v>
      </c>
      <c r="C71" s="99" t="s">
        <v>234</v>
      </c>
      <c r="D71" s="99" t="s">
        <v>234</v>
      </c>
      <c r="E71" s="100" t="s">
        <v>234</v>
      </c>
      <c r="F71" s="101" t="s">
        <v>234</v>
      </c>
      <c r="G71" s="101" t="s">
        <v>234</v>
      </c>
      <c r="H71" s="100" t="s">
        <v>234</v>
      </c>
    </row>
    <row r="72" spans="1:8">
      <c r="A72" s="5" t="s">
        <v>6</v>
      </c>
      <c r="B72" s="99" t="s">
        <v>234</v>
      </c>
      <c r="C72" s="99" t="s">
        <v>234</v>
      </c>
      <c r="D72" s="99" t="s">
        <v>234</v>
      </c>
      <c r="E72" s="100" t="s">
        <v>234</v>
      </c>
      <c r="F72" s="101" t="s">
        <v>234</v>
      </c>
      <c r="G72" s="101" t="s">
        <v>234</v>
      </c>
      <c r="H72" s="100" t="s">
        <v>234</v>
      </c>
    </row>
    <row r="73" spans="1:8">
      <c r="A73" s="5" t="s">
        <v>761</v>
      </c>
      <c r="B73" s="99">
        <v>9</v>
      </c>
      <c r="C73" s="99">
        <v>16</v>
      </c>
      <c r="D73" s="99">
        <v>25</v>
      </c>
      <c r="E73" s="100">
        <v>2.5504998979800041E-3</v>
      </c>
      <c r="F73" s="101">
        <v>342088</v>
      </c>
      <c r="G73" s="101">
        <v>20525</v>
      </c>
      <c r="H73" s="100">
        <v>4.3987938582250628E-4</v>
      </c>
    </row>
    <row r="74" spans="1:8">
      <c r="A74" s="5" t="s">
        <v>797</v>
      </c>
      <c r="B74" s="99">
        <v>62</v>
      </c>
      <c r="C74" s="99">
        <v>230</v>
      </c>
      <c r="D74" s="99">
        <v>292</v>
      </c>
      <c r="E74" s="100">
        <v>2.9789838808406448E-2</v>
      </c>
      <c r="F74" s="101">
        <v>36375829</v>
      </c>
      <c r="G74" s="101">
        <v>2182550</v>
      </c>
      <c r="H74" s="100">
        <v>4.6775091523844632E-2</v>
      </c>
    </row>
    <row r="75" spans="1:8">
      <c r="A75" s="5" t="s">
        <v>23</v>
      </c>
      <c r="B75" s="99" t="s">
        <v>234</v>
      </c>
      <c r="C75" s="99" t="s">
        <v>234</v>
      </c>
      <c r="D75" s="99" t="s">
        <v>234</v>
      </c>
      <c r="E75" s="100" t="s">
        <v>234</v>
      </c>
      <c r="F75" s="101" t="s">
        <v>234</v>
      </c>
      <c r="G75" s="101" t="s">
        <v>234</v>
      </c>
      <c r="H75" s="100" t="s">
        <v>234</v>
      </c>
    </row>
    <row r="76" spans="1:8">
      <c r="A76" s="5" t="s">
        <v>7</v>
      </c>
      <c r="B76" s="99" t="s">
        <v>234</v>
      </c>
      <c r="C76" s="99" t="s">
        <v>234</v>
      </c>
      <c r="D76" s="99" t="s">
        <v>234</v>
      </c>
      <c r="E76" s="100" t="s">
        <v>234</v>
      </c>
      <c r="F76" s="101" t="s">
        <v>234</v>
      </c>
      <c r="G76" s="101" t="s">
        <v>234</v>
      </c>
      <c r="H76" s="100" t="s">
        <v>234</v>
      </c>
    </row>
    <row r="77" spans="1:8">
      <c r="A77" s="5" t="s">
        <v>8</v>
      </c>
      <c r="B77" s="99" t="s">
        <v>234</v>
      </c>
      <c r="C77" s="99" t="s">
        <v>234</v>
      </c>
      <c r="D77" s="99" t="s">
        <v>234</v>
      </c>
      <c r="E77" s="100" t="s">
        <v>234</v>
      </c>
      <c r="F77" s="101" t="s">
        <v>234</v>
      </c>
      <c r="G77" s="101" t="s">
        <v>234</v>
      </c>
      <c r="H77" s="100" t="s">
        <v>234</v>
      </c>
    </row>
    <row r="78" spans="1:8">
      <c r="A78" s="5" t="s">
        <v>9</v>
      </c>
      <c r="B78" s="99" t="s">
        <v>234</v>
      </c>
      <c r="C78" s="99" t="s">
        <v>234</v>
      </c>
      <c r="D78" s="99" t="s">
        <v>234</v>
      </c>
      <c r="E78" s="100" t="s">
        <v>234</v>
      </c>
      <c r="F78" s="101" t="s">
        <v>234</v>
      </c>
      <c r="G78" s="101" t="s">
        <v>234</v>
      </c>
      <c r="H78" s="100" t="s">
        <v>234</v>
      </c>
    </row>
    <row r="79" spans="1:8">
      <c r="A79" s="5" t="s">
        <v>762</v>
      </c>
      <c r="B79" s="99" t="s">
        <v>234</v>
      </c>
      <c r="C79" s="99" t="s">
        <v>234</v>
      </c>
      <c r="D79" s="99" t="s">
        <v>234</v>
      </c>
      <c r="E79" s="100" t="s">
        <v>234</v>
      </c>
      <c r="F79" s="101" t="s">
        <v>234</v>
      </c>
      <c r="G79" s="101" t="s">
        <v>234</v>
      </c>
      <c r="H79" s="100" t="s">
        <v>234</v>
      </c>
    </row>
    <row r="80" spans="1:8">
      <c r="A80" s="5" t="s">
        <v>10</v>
      </c>
      <c r="B80" s="99" t="s">
        <v>234</v>
      </c>
      <c r="C80" s="99" t="s">
        <v>234</v>
      </c>
      <c r="D80" s="99" t="s">
        <v>234</v>
      </c>
      <c r="E80" s="100" t="s">
        <v>234</v>
      </c>
      <c r="F80" s="101" t="s">
        <v>234</v>
      </c>
      <c r="G80" s="101" t="s">
        <v>234</v>
      </c>
      <c r="H80" s="100" t="s">
        <v>234</v>
      </c>
    </row>
    <row r="81" spans="1:8">
      <c r="A81" s="5" t="s">
        <v>763</v>
      </c>
      <c r="B81" s="99">
        <v>293</v>
      </c>
      <c r="C81" s="99">
        <v>518</v>
      </c>
      <c r="D81" s="99">
        <v>811</v>
      </c>
      <c r="E81" s="100">
        <v>8.2738216690471336E-2</v>
      </c>
      <c r="F81" s="101">
        <v>13339948</v>
      </c>
      <c r="G81" s="101">
        <v>800397</v>
      </c>
      <c r="H81" s="100">
        <v>1.7153624398254644E-2</v>
      </c>
    </row>
    <row r="82" spans="1:8">
      <c r="A82" s="5" t="s">
        <v>764</v>
      </c>
      <c r="B82" s="99" t="s">
        <v>234</v>
      </c>
      <c r="C82" s="99" t="s">
        <v>234</v>
      </c>
      <c r="D82" s="99" t="s">
        <v>234</v>
      </c>
      <c r="E82" s="100" t="s">
        <v>234</v>
      </c>
      <c r="F82" s="101" t="s">
        <v>234</v>
      </c>
      <c r="G82" s="101" t="s">
        <v>234</v>
      </c>
      <c r="H82" s="100" t="s">
        <v>234</v>
      </c>
    </row>
    <row r="83" spans="1:8">
      <c r="A83" s="5" t="s">
        <v>765</v>
      </c>
      <c r="B83" s="99">
        <v>252</v>
      </c>
      <c r="C83" s="99">
        <v>942</v>
      </c>
      <c r="D83" s="99">
        <v>1194</v>
      </c>
      <c r="E83" s="100">
        <v>0.12181187512752499</v>
      </c>
      <c r="F83" s="101">
        <v>23669942</v>
      </c>
      <c r="G83" s="101">
        <v>1420197</v>
      </c>
      <c r="H83" s="100">
        <v>3.0436803123360095E-2</v>
      </c>
    </row>
    <row r="84" spans="1:8">
      <c r="A84" s="5" t="s">
        <v>766</v>
      </c>
      <c r="B84" s="99" t="s">
        <v>234</v>
      </c>
      <c r="C84" s="99" t="s">
        <v>234</v>
      </c>
      <c r="D84" s="99" t="s">
        <v>234</v>
      </c>
      <c r="E84" s="100" t="s">
        <v>234</v>
      </c>
      <c r="F84" s="101" t="s">
        <v>234</v>
      </c>
      <c r="G84" s="101" t="s">
        <v>234</v>
      </c>
      <c r="H84" s="100" t="s">
        <v>234</v>
      </c>
    </row>
    <row r="85" spans="1:8">
      <c r="A85" s="5" t="s">
        <v>11</v>
      </c>
      <c r="B85" s="99" t="s">
        <v>234</v>
      </c>
      <c r="C85" s="99" t="s">
        <v>234</v>
      </c>
      <c r="D85" s="99" t="s">
        <v>234</v>
      </c>
      <c r="E85" s="100" t="s">
        <v>234</v>
      </c>
      <c r="F85" s="101" t="s">
        <v>234</v>
      </c>
      <c r="G85" s="101" t="s">
        <v>234</v>
      </c>
      <c r="H85" s="100" t="s">
        <v>234</v>
      </c>
    </row>
    <row r="86" spans="1:8">
      <c r="A86" s="5" t="s">
        <v>798</v>
      </c>
      <c r="B86" s="103" t="s">
        <v>234</v>
      </c>
      <c r="C86" s="103" t="s">
        <v>234</v>
      </c>
      <c r="D86" s="103" t="s">
        <v>234</v>
      </c>
      <c r="E86" s="104" t="s">
        <v>234</v>
      </c>
      <c r="F86" s="105" t="s">
        <v>234</v>
      </c>
      <c r="G86" s="105" t="s">
        <v>234</v>
      </c>
      <c r="H86" s="104" t="s">
        <v>234</v>
      </c>
    </row>
    <row r="87" spans="1:8">
      <c r="A87" s="5" t="s">
        <v>790</v>
      </c>
      <c r="B87" s="99">
        <v>650</v>
      </c>
      <c r="C87" s="99">
        <v>1764</v>
      </c>
      <c r="D87" s="99">
        <v>2414</v>
      </c>
      <c r="E87" s="100">
        <v>0.24627627014894921</v>
      </c>
      <c r="F87" s="101">
        <v>100066915</v>
      </c>
      <c r="G87" s="101">
        <v>6004015</v>
      </c>
      <c r="H87" s="102">
        <v>0.12867441805939658</v>
      </c>
    </row>
    <row r="88" spans="1:8" ht="15.75" customHeight="1">
      <c r="A88" s="5"/>
      <c r="B88" s="93"/>
      <c r="C88" s="93"/>
      <c r="D88" s="93"/>
      <c r="E88" s="93"/>
      <c r="F88" s="25"/>
      <c r="G88" s="25"/>
      <c r="H88" s="107"/>
    </row>
    <row r="89" spans="1:8">
      <c r="A89" s="6" t="s">
        <v>767</v>
      </c>
      <c r="B89" s="93"/>
      <c r="C89" s="93"/>
      <c r="D89" s="93"/>
      <c r="E89" s="93"/>
      <c r="F89" s="25"/>
      <c r="G89" s="25"/>
      <c r="H89" s="107"/>
    </row>
    <row r="90" spans="1:8">
      <c r="A90" s="5" t="s">
        <v>808</v>
      </c>
      <c r="B90" s="99" t="s">
        <v>234</v>
      </c>
      <c r="C90" s="99" t="s">
        <v>234</v>
      </c>
      <c r="D90" s="99" t="s">
        <v>234</v>
      </c>
      <c r="E90" s="100" t="s">
        <v>234</v>
      </c>
      <c r="F90" s="101" t="s">
        <v>234</v>
      </c>
      <c r="G90" s="101" t="s">
        <v>234</v>
      </c>
      <c r="H90" s="100" t="s">
        <v>234</v>
      </c>
    </row>
    <row r="91" spans="1:8">
      <c r="A91" s="5" t="s">
        <v>12</v>
      </c>
      <c r="B91" s="99" t="s">
        <v>234</v>
      </c>
      <c r="C91" s="99" t="s">
        <v>234</v>
      </c>
      <c r="D91" s="99" t="s">
        <v>234</v>
      </c>
      <c r="E91" s="100" t="s">
        <v>234</v>
      </c>
      <c r="F91" s="101" t="s">
        <v>234</v>
      </c>
      <c r="G91" s="101" t="s">
        <v>234</v>
      </c>
      <c r="H91" s="100" t="s">
        <v>234</v>
      </c>
    </row>
    <row r="92" spans="1:8">
      <c r="A92" s="5" t="s">
        <v>768</v>
      </c>
      <c r="B92" s="99" t="s">
        <v>234</v>
      </c>
      <c r="C92" s="99" t="s">
        <v>234</v>
      </c>
      <c r="D92" s="99" t="s">
        <v>234</v>
      </c>
      <c r="E92" s="100" t="s">
        <v>234</v>
      </c>
      <c r="F92" s="101" t="s">
        <v>234</v>
      </c>
      <c r="G92" s="101" t="s">
        <v>234</v>
      </c>
      <c r="H92" s="100" t="s">
        <v>234</v>
      </c>
    </row>
    <row r="93" spans="1:8">
      <c r="A93" s="5" t="s">
        <v>13</v>
      </c>
      <c r="B93" s="99" t="s">
        <v>234</v>
      </c>
      <c r="C93" s="99" t="s">
        <v>234</v>
      </c>
      <c r="D93" s="99" t="s">
        <v>234</v>
      </c>
      <c r="E93" s="100" t="s">
        <v>234</v>
      </c>
      <c r="F93" s="101" t="s">
        <v>234</v>
      </c>
      <c r="G93" s="101" t="s">
        <v>234</v>
      </c>
      <c r="H93" s="100" t="s">
        <v>234</v>
      </c>
    </row>
    <row r="94" spans="1:8">
      <c r="A94" s="5" t="s">
        <v>769</v>
      </c>
      <c r="B94" s="99" t="s">
        <v>234</v>
      </c>
      <c r="C94" s="99" t="s">
        <v>234</v>
      </c>
      <c r="D94" s="99" t="s">
        <v>234</v>
      </c>
      <c r="E94" s="100" t="s">
        <v>234</v>
      </c>
      <c r="F94" s="101" t="s">
        <v>234</v>
      </c>
      <c r="G94" s="101" t="s">
        <v>234</v>
      </c>
      <c r="H94" s="100" t="s">
        <v>234</v>
      </c>
    </row>
    <row r="95" spans="1:8">
      <c r="A95" s="5" t="s">
        <v>14</v>
      </c>
      <c r="B95" s="99" t="s">
        <v>234</v>
      </c>
      <c r="C95" s="99" t="s">
        <v>234</v>
      </c>
      <c r="D95" s="99" t="s">
        <v>234</v>
      </c>
      <c r="E95" s="100" t="s">
        <v>234</v>
      </c>
      <c r="F95" s="101" t="s">
        <v>234</v>
      </c>
      <c r="G95" s="101" t="s">
        <v>234</v>
      </c>
      <c r="H95" s="100" t="s">
        <v>234</v>
      </c>
    </row>
    <row r="96" spans="1:8">
      <c r="A96" s="5" t="s">
        <v>799</v>
      </c>
      <c r="B96" s="99" t="s">
        <v>234</v>
      </c>
      <c r="C96" s="99" t="s">
        <v>234</v>
      </c>
      <c r="D96" s="99" t="s">
        <v>234</v>
      </c>
      <c r="E96" s="100" t="s">
        <v>234</v>
      </c>
      <c r="F96" s="101" t="s">
        <v>234</v>
      </c>
      <c r="G96" s="101" t="s">
        <v>234</v>
      </c>
      <c r="H96" s="100" t="s">
        <v>234</v>
      </c>
    </row>
    <row r="97" spans="1:8">
      <c r="A97" s="5" t="s">
        <v>800</v>
      </c>
      <c r="B97" s="99" t="s">
        <v>234</v>
      </c>
      <c r="C97" s="99" t="s">
        <v>234</v>
      </c>
      <c r="D97" s="99" t="s">
        <v>234</v>
      </c>
      <c r="E97" s="100" t="s">
        <v>234</v>
      </c>
      <c r="F97" s="101" t="s">
        <v>234</v>
      </c>
      <c r="G97" s="101" t="s">
        <v>234</v>
      </c>
      <c r="H97" s="100" t="s">
        <v>234</v>
      </c>
    </row>
    <row r="98" spans="1:8">
      <c r="A98" s="5" t="s">
        <v>770</v>
      </c>
      <c r="B98" s="99" t="s">
        <v>234</v>
      </c>
      <c r="C98" s="99" t="s">
        <v>234</v>
      </c>
      <c r="D98" s="99" t="s">
        <v>234</v>
      </c>
      <c r="E98" s="100" t="s">
        <v>234</v>
      </c>
      <c r="F98" s="101" t="s">
        <v>234</v>
      </c>
      <c r="G98" s="101" t="s">
        <v>234</v>
      </c>
      <c r="H98" s="100" t="s">
        <v>234</v>
      </c>
    </row>
    <row r="99" spans="1:8">
      <c r="A99" s="5" t="s">
        <v>801</v>
      </c>
      <c r="B99" s="99">
        <v>144</v>
      </c>
      <c r="C99" s="99">
        <v>98</v>
      </c>
      <c r="D99" s="99">
        <v>242</v>
      </c>
      <c r="E99" s="100">
        <v>2.468883901244644E-2</v>
      </c>
      <c r="F99" s="101">
        <v>4768519</v>
      </c>
      <c r="G99" s="101">
        <v>286111</v>
      </c>
      <c r="H99" s="100">
        <v>6.1317579029019778E-3</v>
      </c>
    </row>
    <row r="100" spans="1:8">
      <c r="A100" s="5" t="s">
        <v>802</v>
      </c>
      <c r="B100" s="99" t="s">
        <v>234</v>
      </c>
      <c r="C100" s="99" t="s">
        <v>234</v>
      </c>
      <c r="D100" s="99" t="s">
        <v>234</v>
      </c>
      <c r="E100" s="100" t="s">
        <v>234</v>
      </c>
      <c r="F100" s="101" t="s">
        <v>234</v>
      </c>
      <c r="G100" s="101" t="s">
        <v>234</v>
      </c>
      <c r="H100" s="100" t="s">
        <v>234</v>
      </c>
    </row>
    <row r="101" spans="1:8">
      <c r="A101" s="5" t="s">
        <v>803</v>
      </c>
      <c r="B101" s="99" t="s">
        <v>234</v>
      </c>
      <c r="C101" s="99" t="s">
        <v>234</v>
      </c>
      <c r="D101" s="99" t="s">
        <v>234</v>
      </c>
      <c r="E101" s="100" t="s">
        <v>234</v>
      </c>
      <c r="F101" s="101" t="s">
        <v>234</v>
      </c>
      <c r="G101" s="101" t="s">
        <v>234</v>
      </c>
      <c r="H101" s="100" t="s">
        <v>234</v>
      </c>
    </row>
    <row r="102" spans="1:8">
      <c r="A102" s="5" t="s">
        <v>771</v>
      </c>
      <c r="B102" s="99" t="s">
        <v>234</v>
      </c>
      <c r="C102" s="99" t="s">
        <v>234</v>
      </c>
      <c r="D102" s="99" t="s">
        <v>234</v>
      </c>
      <c r="E102" s="100" t="s">
        <v>234</v>
      </c>
      <c r="F102" s="101" t="s">
        <v>234</v>
      </c>
      <c r="G102" s="101" t="s">
        <v>234</v>
      </c>
      <c r="H102" s="100" t="s">
        <v>234</v>
      </c>
    </row>
    <row r="103" spans="1:8">
      <c r="A103" s="5" t="s">
        <v>772</v>
      </c>
      <c r="B103" s="103" t="s">
        <v>234</v>
      </c>
      <c r="C103" s="103" t="s">
        <v>234</v>
      </c>
      <c r="D103" s="103" t="s">
        <v>234</v>
      </c>
      <c r="E103" s="104" t="s">
        <v>234</v>
      </c>
      <c r="F103" s="105" t="s">
        <v>234</v>
      </c>
      <c r="G103" s="105" t="s">
        <v>234</v>
      </c>
      <c r="H103" s="104" t="s">
        <v>234</v>
      </c>
    </row>
    <row r="104" spans="1:8">
      <c r="A104" s="5" t="s">
        <v>790</v>
      </c>
      <c r="B104" s="99">
        <v>144</v>
      </c>
      <c r="C104" s="99">
        <v>98</v>
      </c>
      <c r="D104" s="99">
        <v>242</v>
      </c>
      <c r="E104" s="100">
        <v>2.468883901244644E-2</v>
      </c>
      <c r="F104" s="101">
        <v>4768519</v>
      </c>
      <c r="G104" s="101">
        <v>286111</v>
      </c>
      <c r="H104" s="111">
        <v>6.1317579029019778E-3</v>
      </c>
    </row>
    <row r="105" spans="1:8">
      <c r="A105" s="5"/>
      <c r="B105" s="93"/>
      <c r="C105" s="93"/>
      <c r="D105" s="93"/>
      <c r="E105" s="93"/>
      <c r="F105" s="25"/>
      <c r="G105" s="25"/>
      <c r="H105" s="109"/>
    </row>
    <row r="106" spans="1:8">
      <c r="A106" s="6" t="s">
        <v>21</v>
      </c>
      <c r="B106" s="93"/>
      <c r="C106" s="93"/>
      <c r="D106" s="93"/>
      <c r="E106" s="93"/>
      <c r="F106" s="25"/>
      <c r="G106" s="25"/>
      <c r="H106" s="107"/>
    </row>
    <row r="107" spans="1:8">
      <c r="A107" s="5" t="s">
        <v>773</v>
      </c>
      <c r="B107" s="99" t="s">
        <v>234</v>
      </c>
      <c r="C107" s="99" t="s">
        <v>234</v>
      </c>
      <c r="D107" s="99" t="s">
        <v>234</v>
      </c>
      <c r="E107" s="100" t="s">
        <v>234</v>
      </c>
      <c r="F107" s="101" t="s">
        <v>234</v>
      </c>
      <c r="G107" s="101" t="s">
        <v>234</v>
      </c>
      <c r="H107" s="100" t="s">
        <v>234</v>
      </c>
    </row>
    <row r="108" spans="1:8">
      <c r="A108" s="5" t="s">
        <v>15</v>
      </c>
      <c r="B108" s="99">
        <v>1</v>
      </c>
      <c r="C108" s="99">
        <v>71</v>
      </c>
      <c r="D108" s="99">
        <v>72</v>
      </c>
      <c r="E108" s="100">
        <v>7.3454397061824116E-3</v>
      </c>
      <c r="F108" s="101">
        <v>440702</v>
      </c>
      <c r="G108" s="101">
        <v>26442</v>
      </c>
      <c r="H108" s="100">
        <v>5.6668895103136236E-4</v>
      </c>
    </row>
    <row r="109" spans="1:8">
      <c r="A109" s="5" t="s">
        <v>778</v>
      </c>
      <c r="B109" s="99">
        <v>68</v>
      </c>
      <c r="C109" s="99">
        <v>186</v>
      </c>
      <c r="D109" s="99">
        <v>254</v>
      </c>
      <c r="E109" s="100">
        <v>2.5913078963476843E-2</v>
      </c>
      <c r="F109" s="101">
        <v>4078418</v>
      </c>
      <c r="G109" s="101">
        <v>244705</v>
      </c>
      <c r="H109" s="100">
        <v>5.2443695545771694E-3</v>
      </c>
    </row>
    <row r="110" spans="1:8">
      <c r="A110" s="5" t="s">
        <v>16</v>
      </c>
      <c r="B110" s="103" t="s">
        <v>234</v>
      </c>
      <c r="C110" s="103" t="s">
        <v>234</v>
      </c>
      <c r="D110" s="103" t="s">
        <v>234</v>
      </c>
      <c r="E110" s="104" t="s">
        <v>234</v>
      </c>
      <c r="F110" s="105" t="s">
        <v>234</v>
      </c>
      <c r="G110" s="105" t="s">
        <v>234</v>
      </c>
      <c r="H110" s="104" t="s">
        <v>234</v>
      </c>
    </row>
    <row r="111" spans="1:8">
      <c r="A111" s="5" t="s">
        <v>790</v>
      </c>
      <c r="B111" s="99">
        <v>69</v>
      </c>
      <c r="C111" s="99">
        <v>257</v>
      </c>
      <c r="D111" s="99">
        <v>326</v>
      </c>
      <c r="E111" s="100">
        <v>3.3258518669659252E-2</v>
      </c>
      <c r="F111" s="101">
        <v>4519120</v>
      </c>
      <c r="G111" s="101">
        <v>271147</v>
      </c>
      <c r="H111" s="102">
        <v>5.8110585056085316E-3</v>
      </c>
    </row>
    <row r="112" spans="1:8">
      <c r="A112" s="5"/>
      <c r="B112" s="5"/>
      <c r="C112" s="5"/>
      <c r="D112" s="93"/>
      <c r="E112" s="93"/>
      <c r="F112" s="25"/>
      <c r="G112" s="25"/>
      <c r="H112" s="107"/>
    </row>
    <row r="113" spans="1:8">
      <c r="A113" s="6" t="s">
        <v>774</v>
      </c>
      <c r="B113" s="6"/>
      <c r="C113" s="6"/>
      <c r="D113" s="93"/>
      <c r="E113" s="93"/>
      <c r="F113" s="25"/>
      <c r="G113" s="25"/>
      <c r="H113" s="107"/>
    </row>
    <row r="114" spans="1:8">
      <c r="A114" s="23" t="s">
        <v>804</v>
      </c>
      <c r="B114" s="99" t="s">
        <v>234</v>
      </c>
      <c r="C114" s="99" t="s">
        <v>234</v>
      </c>
      <c r="D114" s="99" t="s">
        <v>234</v>
      </c>
      <c r="E114" s="100" t="s">
        <v>234</v>
      </c>
      <c r="F114" s="101" t="s">
        <v>234</v>
      </c>
      <c r="G114" s="101" t="s">
        <v>234</v>
      </c>
      <c r="H114" s="100" t="s">
        <v>234</v>
      </c>
    </row>
    <row r="115" spans="1:8">
      <c r="A115" s="23" t="s">
        <v>775</v>
      </c>
      <c r="B115" s="99" t="s">
        <v>234</v>
      </c>
      <c r="C115" s="99" t="s">
        <v>234</v>
      </c>
      <c r="D115" s="99" t="s">
        <v>234</v>
      </c>
      <c r="E115" s="100" t="s">
        <v>234</v>
      </c>
      <c r="F115" s="101" t="s">
        <v>234</v>
      </c>
      <c r="G115" s="101" t="s">
        <v>234</v>
      </c>
      <c r="H115" s="100" t="s">
        <v>234</v>
      </c>
    </row>
    <row r="116" spans="1:8">
      <c r="A116" s="23" t="s">
        <v>17</v>
      </c>
      <c r="B116" s="99" t="s">
        <v>234</v>
      </c>
      <c r="C116" s="99" t="s">
        <v>234</v>
      </c>
      <c r="D116" s="99" t="s">
        <v>234</v>
      </c>
      <c r="E116" s="100" t="s">
        <v>234</v>
      </c>
      <c r="F116" s="101" t="s">
        <v>234</v>
      </c>
      <c r="G116" s="101" t="s">
        <v>234</v>
      </c>
      <c r="H116" s="100" t="s">
        <v>234</v>
      </c>
    </row>
    <row r="117" spans="1:8">
      <c r="A117" s="23" t="s">
        <v>18</v>
      </c>
      <c r="B117" s="99" t="s">
        <v>234</v>
      </c>
      <c r="C117" s="99" t="s">
        <v>234</v>
      </c>
      <c r="D117" s="99" t="s">
        <v>234</v>
      </c>
      <c r="E117" s="100" t="s">
        <v>234</v>
      </c>
      <c r="F117" s="101" t="s">
        <v>234</v>
      </c>
      <c r="G117" s="101" t="s">
        <v>234</v>
      </c>
      <c r="H117" s="100" t="s">
        <v>234</v>
      </c>
    </row>
    <row r="118" spans="1:8">
      <c r="A118" s="23" t="s">
        <v>19</v>
      </c>
      <c r="B118" s="99">
        <v>20</v>
      </c>
      <c r="C118" s="99">
        <v>30</v>
      </c>
      <c r="D118" s="99">
        <v>50</v>
      </c>
      <c r="E118" s="100">
        <v>5.1009997959600081E-3</v>
      </c>
      <c r="F118" s="101">
        <v>2421263</v>
      </c>
      <c r="G118" s="101">
        <v>145276</v>
      </c>
      <c r="H118" s="100">
        <v>3.1134673644214578E-3</v>
      </c>
    </row>
    <row r="119" spans="1:8">
      <c r="A119" s="23" t="s">
        <v>776</v>
      </c>
      <c r="B119" s="99" t="s">
        <v>234</v>
      </c>
      <c r="C119" s="99" t="s">
        <v>234</v>
      </c>
      <c r="D119" s="99" t="s">
        <v>234</v>
      </c>
      <c r="E119" s="100" t="s">
        <v>234</v>
      </c>
      <c r="F119" s="101" t="s">
        <v>234</v>
      </c>
      <c r="G119" s="101" t="s">
        <v>234</v>
      </c>
      <c r="H119" s="100" t="s">
        <v>234</v>
      </c>
    </row>
    <row r="120" spans="1:8">
      <c r="A120" s="23" t="s">
        <v>777</v>
      </c>
      <c r="B120" s="99">
        <v>71</v>
      </c>
      <c r="C120" s="99">
        <v>49</v>
      </c>
      <c r="D120" s="99">
        <v>120</v>
      </c>
      <c r="E120" s="100">
        <v>1.2242399510304019E-2</v>
      </c>
      <c r="F120" s="101">
        <v>255899</v>
      </c>
      <c r="G120" s="101">
        <v>15354</v>
      </c>
      <c r="H120" s="100">
        <v>3.2905764140895308E-4</v>
      </c>
    </row>
    <row r="121" spans="1:8">
      <c r="A121" s="23" t="s">
        <v>20</v>
      </c>
      <c r="B121" s="103" t="s">
        <v>234</v>
      </c>
      <c r="C121" s="103" t="s">
        <v>234</v>
      </c>
      <c r="D121" s="103" t="s">
        <v>234</v>
      </c>
      <c r="E121" s="104" t="s">
        <v>234</v>
      </c>
      <c r="F121" s="105" t="s">
        <v>234</v>
      </c>
      <c r="G121" s="105" t="s">
        <v>234</v>
      </c>
      <c r="H121" s="104" t="s">
        <v>234</v>
      </c>
    </row>
    <row r="122" spans="1:8">
      <c r="A122" s="23" t="s">
        <v>790</v>
      </c>
      <c r="B122" s="99">
        <v>91</v>
      </c>
      <c r="C122" s="99">
        <v>79</v>
      </c>
      <c r="D122" s="99">
        <v>170</v>
      </c>
      <c r="E122" s="100">
        <v>1.7343399306264027E-2</v>
      </c>
      <c r="F122" s="101">
        <v>2677162</v>
      </c>
      <c r="G122" s="101">
        <v>160630</v>
      </c>
      <c r="H122" s="102">
        <v>3.4425250058304109E-3</v>
      </c>
    </row>
    <row r="123" spans="1:8">
      <c r="A123" s="5"/>
      <c r="B123" s="93"/>
      <c r="C123" s="93"/>
      <c r="D123" s="93"/>
      <c r="E123" s="93"/>
      <c r="F123" s="25"/>
      <c r="G123" s="25"/>
      <c r="H123" s="107"/>
    </row>
    <row r="124" spans="1:8" ht="12.75" customHeight="1">
      <c r="A124" s="5" t="s">
        <v>247</v>
      </c>
      <c r="B124" s="99">
        <v>2651</v>
      </c>
      <c r="C124" s="99">
        <v>7151</v>
      </c>
      <c r="D124" s="99">
        <v>9802</v>
      </c>
      <c r="E124" s="119"/>
      <c r="F124" s="25">
        <v>777675299</v>
      </c>
      <c r="G124" s="25">
        <v>46660518</v>
      </c>
      <c r="H124" s="102"/>
    </row>
    <row r="125" spans="1:8">
      <c r="A125" s="114"/>
      <c r="B125" s="91"/>
      <c r="C125" s="91"/>
      <c r="D125" s="91"/>
      <c r="E125" s="91"/>
      <c r="F125" s="91"/>
    </row>
    <row r="126" spans="1:8">
      <c r="A126" s="12" t="s">
        <v>787</v>
      </c>
    </row>
    <row r="127" spans="1:8" ht="29.25" customHeight="1">
      <c r="A127" s="120" t="s">
        <v>875</v>
      </c>
      <c r="B127" s="120"/>
      <c r="C127" s="120"/>
      <c r="D127" s="120"/>
      <c r="E127" s="120"/>
      <c r="F127" s="120"/>
      <c r="G127" s="120"/>
      <c r="H127" s="120"/>
    </row>
  </sheetData>
  <mergeCells count="4">
    <mergeCell ref="A127:H127"/>
    <mergeCell ref="A1:H1"/>
    <mergeCell ref="A2:H2"/>
    <mergeCell ref="A3:H3"/>
  </mergeCells>
  <pageMargins left="0.5" right="0.5" top="0.75" bottom="0.75" header="0.5" footer="0.5"/>
  <pageSetup scale="68" orientation="portrait" r:id="rId1"/>
  <headerFooter alignWithMargins="0"/>
  <rowBreaks count="1" manualBreakCount="1">
    <brk id="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3EF26-F156-4A1A-8E2E-3A11F232AEFA}">
  <sheetPr>
    <tabColor theme="6" tint="0.59999389629810485"/>
  </sheetPr>
  <dimension ref="A1:K127"/>
  <sheetViews>
    <sheetView zoomScaleNormal="100" workbookViewId="0">
      <pane xSplit="1" ySplit="5" topLeftCell="B105" activePane="bottomRight" state="frozen"/>
      <selection activeCell="F118" sqref="F118"/>
      <selection pane="topRight" activeCell="F118" sqref="F118"/>
      <selection pane="bottomLeft" activeCell="F118" sqref="F118"/>
      <selection pane="bottomRight" activeCell="D113" sqref="D113"/>
    </sheetView>
  </sheetViews>
  <sheetFormatPr defaultColWidth="9.140625" defaultRowHeight="12.75"/>
  <cols>
    <col min="1" max="1" width="54.85546875" style="12" bestFit="1" customWidth="1"/>
    <col min="2" max="2" width="8.140625" style="12" bestFit="1" customWidth="1"/>
    <col min="3" max="3" width="10.42578125" style="12" bestFit="1" customWidth="1"/>
    <col min="4" max="4" width="7.85546875" style="12" bestFit="1" customWidth="1"/>
    <col min="5" max="5" width="8" style="12" bestFit="1" customWidth="1"/>
    <col min="6" max="6" width="14.140625" style="12" bestFit="1" customWidth="1"/>
    <col min="7" max="7" width="12.140625" style="5" bestFit="1" customWidth="1"/>
    <col min="8" max="8" width="8" style="5" bestFit="1" customWidth="1"/>
    <col min="9" max="16384" width="9.140625" style="5"/>
  </cols>
  <sheetData>
    <row r="1" spans="1:11">
      <c r="A1" s="19" t="s">
        <v>932</v>
      </c>
      <c r="B1" s="19"/>
      <c r="C1" s="19"/>
      <c r="D1" s="19"/>
      <c r="E1" s="19"/>
      <c r="F1" s="19"/>
      <c r="G1" s="19"/>
      <c r="H1" s="19"/>
      <c r="I1" s="121"/>
      <c r="J1" s="121"/>
      <c r="K1" s="121"/>
    </row>
    <row r="2" spans="1:11">
      <c r="A2" s="19" t="s">
        <v>239</v>
      </c>
      <c r="B2" s="19"/>
      <c r="C2" s="19"/>
      <c r="D2" s="19"/>
      <c r="E2" s="19"/>
      <c r="F2" s="19"/>
      <c r="G2" s="19"/>
      <c r="H2" s="19"/>
      <c r="I2" s="121"/>
      <c r="J2" s="121"/>
      <c r="K2" s="121"/>
    </row>
    <row r="3" spans="1:11">
      <c r="A3" s="19" t="s">
        <v>901</v>
      </c>
      <c r="B3" s="19"/>
      <c r="C3" s="19"/>
      <c r="D3" s="19"/>
      <c r="E3" s="19"/>
      <c r="F3" s="19"/>
      <c r="G3" s="19"/>
      <c r="H3" s="19"/>
      <c r="I3" s="121"/>
      <c r="J3" s="121"/>
      <c r="K3" s="121"/>
    </row>
    <row r="4" spans="1:11">
      <c r="A4" s="5"/>
      <c r="B4" s="93"/>
      <c r="C4" s="93"/>
      <c r="D4" s="94"/>
      <c r="E4" s="94"/>
      <c r="F4" s="95"/>
    </row>
    <row r="5" spans="1:11" ht="38.25">
      <c r="A5" s="96" t="s">
        <v>789</v>
      </c>
      <c r="B5" s="9" t="s">
        <v>872</v>
      </c>
      <c r="C5" s="9" t="s">
        <v>873</v>
      </c>
      <c r="D5" s="9" t="s">
        <v>874</v>
      </c>
      <c r="E5" s="97" t="s">
        <v>786</v>
      </c>
      <c r="F5" s="31" t="s">
        <v>147</v>
      </c>
      <c r="G5" s="31" t="s">
        <v>148</v>
      </c>
      <c r="H5" s="98" t="s">
        <v>249</v>
      </c>
    </row>
    <row r="6" spans="1:11">
      <c r="A6" s="5"/>
      <c r="B6" s="5"/>
      <c r="C6" s="5"/>
      <c r="D6" s="93"/>
      <c r="E6" s="93"/>
      <c r="F6" s="94"/>
      <c r="G6" s="94"/>
      <c r="H6" s="95"/>
    </row>
    <row r="7" spans="1:11">
      <c r="A7" s="6" t="s">
        <v>735</v>
      </c>
      <c r="B7" s="6"/>
      <c r="C7" s="6"/>
      <c r="D7" s="5"/>
      <c r="E7" s="5"/>
      <c r="F7" s="5"/>
      <c r="G7" s="94"/>
    </row>
    <row r="8" spans="1:11">
      <c r="A8" s="5" t="s">
        <v>782</v>
      </c>
      <c r="B8" s="99">
        <v>777</v>
      </c>
      <c r="C8" s="99">
        <v>3271</v>
      </c>
      <c r="D8" s="99">
        <v>4048</v>
      </c>
      <c r="E8" s="100">
        <v>2.2393343954682246E-2</v>
      </c>
      <c r="F8" s="101">
        <v>130923900</v>
      </c>
      <c r="G8" s="101">
        <v>7855434</v>
      </c>
      <c r="H8" s="100">
        <v>2.2528302207884796E-2</v>
      </c>
    </row>
    <row r="9" spans="1:11">
      <c r="A9" s="5" t="s">
        <v>736</v>
      </c>
      <c r="B9" s="103">
        <v>83</v>
      </c>
      <c r="C9" s="103">
        <v>313</v>
      </c>
      <c r="D9" s="103">
        <v>396</v>
      </c>
      <c r="E9" s="104">
        <v>2.1906532129580456E-3</v>
      </c>
      <c r="F9" s="105">
        <v>16324778</v>
      </c>
      <c r="G9" s="105">
        <v>979487</v>
      </c>
      <c r="H9" s="104">
        <v>2.8090337395355186E-3</v>
      </c>
    </row>
    <row r="10" spans="1:11">
      <c r="A10" s="5" t="s">
        <v>790</v>
      </c>
      <c r="B10" s="99">
        <v>860</v>
      </c>
      <c r="C10" s="99">
        <v>3584</v>
      </c>
      <c r="D10" s="99">
        <v>4444</v>
      </c>
      <c r="E10" s="100">
        <v>2.458399716764029E-2</v>
      </c>
      <c r="F10" s="101">
        <v>147248678</v>
      </c>
      <c r="G10" s="101">
        <v>8834921</v>
      </c>
      <c r="H10" s="122">
        <v>2.5337335947420315E-2</v>
      </c>
    </row>
    <row r="11" spans="1:11">
      <c r="A11" s="5"/>
      <c r="B11" s="5"/>
      <c r="C11" s="5"/>
      <c r="D11" s="93"/>
      <c r="E11" s="93"/>
      <c r="F11" s="25"/>
      <c r="G11" s="25"/>
      <c r="H11" s="107"/>
    </row>
    <row r="12" spans="1:11">
      <c r="A12" s="6" t="s">
        <v>737</v>
      </c>
      <c r="B12" s="6"/>
      <c r="C12" s="6"/>
      <c r="D12" s="93"/>
      <c r="E12" s="93"/>
      <c r="F12" s="25"/>
      <c r="G12" s="25"/>
      <c r="H12" s="107"/>
    </row>
    <row r="13" spans="1:11">
      <c r="A13" s="5" t="s">
        <v>738</v>
      </c>
      <c r="B13" s="99">
        <v>154</v>
      </c>
      <c r="C13" s="99">
        <v>524</v>
      </c>
      <c r="D13" s="99">
        <v>678</v>
      </c>
      <c r="E13" s="100">
        <v>3.7506638343069569E-3</v>
      </c>
      <c r="F13" s="101">
        <v>21190776</v>
      </c>
      <c r="G13" s="101">
        <v>1271447</v>
      </c>
      <c r="H13" s="100">
        <v>3.6463347865068312E-3</v>
      </c>
    </row>
    <row r="14" spans="1:11">
      <c r="A14" s="5" t="s">
        <v>739</v>
      </c>
      <c r="B14" s="99">
        <v>39</v>
      </c>
      <c r="C14" s="99">
        <v>376</v>
      </c>
      <c r="D14" s="99">
        <v>415</v>
      </c>
      <c r="E14" s="100">
        <v>2.2957603115595681E-3</v>
      </c>
      <c r="F14" s="101">
        <v>4125739</v>
      </c>
      <c r="G14" s="101">
        <v>247544</v>
      </c>
      <c r="H14" s="100">
        <v>7.0992207963921968E-4</v>
      </c>
    </row>
    <row r="15" spans="1:11">
      <c r="A15" s="5" t="s">
        <v>740</v>
      </c>
      <c r="B15" s="99">
        <v>7</v>
      </c>
      <c r="C15" s="99">
        <v>140</v>
      </c>
      <c r="D15" s="99">
        <v>147</v>
      </c>
      <c r="E15" s="100">
        <v>8.1319702602230485E-4</v>
      </c>
      <c r="F15" s="101">
        <v>12237391</v>
      </c>
      <c r="G15" s="101">
        <v>734244</v>
      </c>
      <c r="H15" s="100">
        <v>2.1057106108110851E-3</v>
      </c>
    </row>
    <row r="16" spans="1:11">
      <c r="A16" s="5" t="s">
        <v>741</v>
      </c>
      <c r="B16" s="99" t="s">
        <v>234</v>
      </c>
      <c r="C16" s="99" t="s">
        <v>234</v>
      </c>
      <c r="D16" s="99" t="s">
        <v>234</v>
      </c>
      <c r="E16" s="100" t="s">
        <v>234</v>
      </c>
      <c r="F16" s="101" t="s">
        <v>234</v>
      </c>
      <c r="G16" s="101" t="s">
        <v>234</v>
      </c>
      <c r="H16" s="100" t="s">
        <v>234</v>
      </c>
    </row>
    <row r="17" spans="1:8">
      <c r="A17" s="5" t="s">
        <v>779</v>
      </c>
      <c r="B17" s="103" t="s">
        <v>234</v>
      </c>
      <c r="C17" s="103" t="s">
        <v>234</v>
      </c>
      <c r="D17" s="103" t="s">
        <v>234</v>
      </c>
      <c r="E17" s="104" t="s">
        <v>234</v>
      </c>
      <c r="F17" s="105" t="s">
        <v>234</v>
      </c>
      <c r="G17" s="105" t="s">
        <v>234</v>
      </c>
      <c r="H17" s="104" t="s">
        <v>234</v>
      </c>
    </row>
    <row r="18" spans="1:8">
      <c r="A18" s="5" t="s">
        <v>790</v>
      </c>
      <c r="B18" s="99">
        <v>200</v>
      </c>
      <c r="C18" s="99">
        <v>1040</v>
      </c>
      <c r="D18" s="99">
        <v>1240</v>
      </c>
      <c r="E18" s="100">
        <v>6.8596211718888302E-3</v>
      </c>
      <c r="F18" s="101">
        <v>37553906</v>
      </c>
      <c r="G18" s="101">
        <v>2253235</v>
      </c>
      <c r="H18" s="102">
        <v>6.461967476957136E-3</v>
      </c>
    </row>
    <row r="19" spans="1:8">
      <c r="A19" s="5"/>
      <c r="B19" s="5"/>
      <c r="C19" s="5"/>
      <c r="D19" s="93"/>
      <c r="E19" s="93"/>
      <c r="F19" s="25"/>
      <c r="G19" s="25"/>
      <c r="H19" s="107"/>
    </row>
    <row r="20" spans="1:8">
      <c r="A20" s="6" t="s">
        <v>845</v>
      </c>
      <c r="B20" s="6"/>
      <c r="C20" s="6"/>
      <c r="D20" s="93"/>
      <c r="E20" s="93"/>
      <c r="F20" s="25"/>
      <c r="G20" s="25"/>
      <c r="H20" s="107"/>
    </row>
    <row r="21" spans="1:8">
      <c r="A21" s="5" t="s">
        <v>22</v>
      </c>
      <c r="B21" s="103">
        <v>371</v>
      </c>
      <c r="C21" s="103">
        <v>1714</v>
      </c>
      <c r="D21" s="103">
        <v>2085</v>
      </c>
      <c r="E21" s="104">
        <v>1.1534121083377589E-2</v>
      </c>
      <c r="F21" s="105">
        <v>242489385</v>
      </c>
      <c r="G21" s="105">
        <v>14549363</v>
      </c>
      <c r="H21" s="104">
        <v>4.1725568134900935E-2</v>
      </c>
    </row>
    <row r="22" spans="1:8">
      <c r="A22" s="5" t="s">
        <v>790</v>
      </c>
      <c r="B22" s="99">
        <v>371</v>
      </c>
      <c r="C22" s="99">
        <v>1714</v>
      </c>
      <c r="D22" s="99">
        <v>2085</v>
      </c>
      <c r="E22" s="100">
        <v>1.1534121083377589E-2</v>
      </c>
      <c r="F22" s="101">
        <v>242489385</v>
      </c>
      <c r="G22" s="101">
        <v>14549363</v>
      </c>
      <c r="H22" s="102">
        <v>4.1725568134900935E-2</v>
      </c>
    </row>
    <row r="23" spans="1:8">
      <c r="A23" s="5"/>
      <c r="B23" s="5"/>
      <c r="C23" s="5"/>
      <c r="D23" s="93"/>
      <c r="E23" s="93"/>
      <c r="F23" s="25"/>
      <c r="G23" s="25"/>
      <c r="H23" s="107"/>
    </row>
    <row r="24" spans="1:8">
      <c r="A24" s="6" t="s">
        <v>742</v>
      </c>
      <c r="B24" s="6"/>
      <c r="C24" s="6"/>
      <c r="D24" s="99"/>
      <c r="E24" s="99"/>
      <c r="F24" s="101"/>
      <c r="G24" s="101"/>
      <c r="H24" s="107"/>
    </row>
    <row r="25" spans="1:8">
      <c r="A25" s="5" t="s">
        <v>814</v>
      </c>
      <c r="B25" s="99">
        <v>64</v>
      </c>
      <c r="C25" s="99">
        <v>204</v>
      </c>
      <c r="D25" s="99">
        <v>268</v>
      </c>
      <c r="E25" s="100">
        <v>1.4825632855372632E-3</v>
      </c>
      <c r="F25" s="101">
        <v>12504906</v>
      </c>
      <c r="G25" s="101">
        <v>750294</v>
      </c>
      <c r="H25" s="100">
        <v>2.1517397990693725E-3</v>
      </c>
    </row>
    <row r="26" spans="1:8">
      <c r="A26" s="5" t="s">
        <v>780</v>
      </c>
      <c r="B26" s="99">
        <v>61</v>
      </c>
      <c r="C26" s="99">
        <v>92</v>
      </c>
      <c r="D26" s="99">
        <v>153</v>
      </c>
      <c r="E26" s="100">
        <v>8.4638874137015396E-4</v>
      </c>
      <c r="F26" s="101">
        <v>31858071</v>
      </c>
      <c r="G26" s="101">
        <v>1911484</v>
      </c>
      <c r="H26" s="100">
        <v>5.4818727033460486E-3</v>
      </c>
    </row>
    <row r="27" spans="1:8">
      <c r="A27" s="5" t="s">
        <v>791</v>
      </c>
      <c r="B27" s="103">
        <v>28</v>
      </c>
      <c r="C27" s="103">
        <v>201</v>
      </c>
      <c r="D27" s="103">
        <v>229</v>
      </c>
      <c r="E27" s="104">
        <v>1.2668171357762435E-3</v>
      </c>
      <c r="F27" s="105">
        <v>2185236</v>
      </c>
      <c r="G27" s="105">
        <v>131114</v>
      </c>
      <c r="H27" s="104">
        <v>3.7601688406835413E-4</v>
      </c>
    </row>
    <row r="28" spans="1:8">
      <c r="A28" s="5" t="s">
        <v>790</v>
      </c>
      <c r="B28" s="99">
        <v>153</v>
      </c>
      <c r="C28" s="99">
        <v>497</v>
      </c>
      <c r="D28" s="99">
        <v>650</v>
      </c>
      <c r="E28" s="100">
        <v>3.5957691626836608E-3</v>
      </c>
      <c r="F28" s="101">
        <v>46548213</v>
      </c>
      <c r="G28" s="101">
        <v>2792892</v>
      </c>
      <c r="H28" s="122">
        <v>8.0096293864837746E-3</v>
      </c>
    </row>
    <row r="29" spans="1:8">
      <c r="A29" s="5"/>
      <c r="B29" s="5"/>
      <c r="C29" s="5"/>
      <c r="D29" s="93"/>
      <c r="E29" s="93"/>
      <c r="F29" s="25"/>
      <c r="G29" s="25"/>
      <c r="H29" s="109"/>
    </row>
    <row r="30" spans="1:8">
      <c r="A30" s="6" t="s">
        <v>743</v>
      </c>
      <c r="B30" s="6"/>
      <c r="C30" s="6"/>
      <c r="D30" s="99"/>
      <c r="E30" s="99"/>
      <c r="F30" s="101"/>
      <c r="G30" s="101"/>
      <c r="H30" s="107"/>
    </row>
    <row r="31" spans="1:8">
      <c r="A31" s="5" t="s">
        <v>744</v>
      </c>
      <c r="B31" s="99">
        <v>0</v>
      </c>
      <c r="C31" s="99">
        <v>116</v>
      </c>
      <c r="D31" s="99">
        <v>116</v>
      </c>
      <c r="E31" s="100">
        <v>6.4170649672508405E-4</v>
      </c>
      <c r="F31" s="101">
        <v>104431931</v>
      </c>
      <c r="G31" s="101">
        <v>6265916</v>
      </c>
      <c r="H31" s="100">
        <v>1.7969783624586583E-2</v>
      </c>
    </row>
    <row r="32" spans="1:8">
      <c r="A32" s="5" t="s">
        <v>745</v>
      </c>
      <c r="B32" s="99">
        <v>222</v>
      </c>
      <c r="C32" s="99">
        <v>674</v>
      </c>
      <c r="D32" s="99">
        <v>896</v>
      </c>
      <c r="E32" s="100">
        <v>4.9566294919454771E-3</v>
      </c>
      <c r="F32" s="101">
        <v>64754137</v>
      </c>
      <c r="G32" s="101">
        <v>3885248</v>
      </c>
      <c r="H32" s="100">
        <v>1.1142355864307433E-2</v>
      </c>
    </row>
    <row r="33" spans="1:8">
      <c r="A33" s="5" t="s">
        <v>746</v>
      </c>
      <c r="B33" s="103" t="s">
        <v>234</v>
      </c>
      <c r="C33" s="103" t="s">
        <v>234</v>
      </c>
      <c r="D33" s="103" t="s">
        <v>234</v>
      </c>
      <c r="E33" s="104" t="s">
        <v>234</v>
      </c>
      <c r="F33" s="105" t="s">
        <v>234</v>
      </c>
      <c r="G33" s="105" t="s">
        <v>234</v>
      </c>
      <c r="H33" s="104" t="s">
        <v>234</v>
      </c>
    </row>
    <row r="34" spans="1:8">
      <c r="A34" s="5" t="s">
        <v>790</v>
      </c>
      <c r="B34" s="99">
        <v>222</v>
      </c>
      <c r="C34" s="99">
        <v>790</v>
      </c>
      <c r="D34" s="99">
        <v>1012</v>
      </c>
      <c r="E34" s="100">
        <v>5.5983359886705615E-3</v>
      </c>
      <c r="F34" s="101">
        <v>169186068</v>
      </c>
      <c r="G34" s="101">
        <v>10151164</v>
      </c>
      <c r="H34" s="122">
        <v>2.9112139488894014E-2</v>
      </c>
    </row>
    <row r="35" spans="1:8">
      <c r="A35" s="5"/>
      <c r="B35" s="5"/>
      <c r="C35" s="5"/>
      <c r="D35" s="93"/>
      <c r="E35" s="100"/>
      <c r="F35" s="25"/>
      <c r="G35" s="25"/>
      <c r="H35" s="119"/>
    </row>
    <row r="36" spans="1:8">
      <c r="A36" s="6" t="s">
        <v>846</v>
      </c>
      <c r="B36" s="6"/>
      <c r="C36" s="6"/>
      <c r="D36" s="93"/>
      <c r="E36" s="93"/>
      <c r="F36" s="25"/>
      <c r="G36" s="25"/>
      <c r="H36" s="119"/>
    </row>
    <row r="37" spans="1:8">
      <c r="A37" s="5" t="s">
        <v>792</v>
      </c>
      <c r="B37" s="99">
        <v>82</v>
      </c>
      <c r="C37" s="99">
        <v>365</v>
      </c>
      <c r="D37" s="99">
        <v>447</v>
      </c>
      <c r="E37" s="100">
        <v>2.4727827934147638E-3</v>
      </c>
      <c r="F37" s="101">
        <v>27142584</v>
      </c>
      <c r="G37" s="101">
        <v>1628555</v>
      </c>
      <c r="H37" s="100">
        <v>4.6704713198738382E-3</v>
      </c>
    </row>
    <row r="38" spans="1:8">
      <c r="A38" s="5" t="s">
        <v>747</v>
      </c>
      <c r="B38" s="99">
        <v>150</v>
      </c>
      <c r="C38" s="99">
        <v>675</v>
      </c>
      <c r="D38" s="99">
        <v>825</v>
      </c>
      <c r="E38" s="100">
        <v>4.5638608603292621E-3</v>
      </c>
      <c r="F38" s="101">
        <v>42333553</v>
      </c>
      <c r="G38" s="101">
        <v>2540013</v>
      </c>
      <c r="H38" s="100">
        <v>7.2844072620247445E-3</v>
      </c>
    </row>
    <row r="39" spans="1:8">
      <c r="A39" s="5" t="s">
        <v>748</v>
      </c>
      <c r="B39" s="103">
        <v>101</v>
      </c>
      <c r="C39" s="103">
        <v>609</v>
      </c>
      <c r="D39" s="103">
        <v>710</v>
      </c>
      <c r="E39" s="104">
        <v>3.9276863161621526E-3</v>
      </c>
      <c r="F39" s="105">
        <v>69129314</v>
      </c>
      <c r="G39" s="105">
        <v>4147759</v>
      </c>
      <c r="H39" s="104">
        <v>1.189520123744583E-2</v>
      </c>
    </row>
    <row r="40" spans="1:8">
      <c r="A40" s="5" t="s">
        <v>790</v>
      </c>
      <c r="B40" s="99">
        <v>333</v>
      </c>
      <c r="C40" s="99">
        <v>1649</v>
      </c>
      <c r="D40" s="99">
        <v>1982</v>
      </c>
      <c r="E40" s="100">
        <v>1.0964329969906178E-2</v>
      </c>
      <c r="F40" s="101">
        <v>138605451</v>
      </c>
      <c r="G40" s="101">
        <v>8316327</v>
      </c>
      <c r="H40" s="122">
        <v>2.3850079819344411E-2</v>
      </c>
    </row>
    <row r="41" spans="1:8">
      <c r="A41" s="5"/>
      <c r="B41" s="5"/>
      <c r="C41" s="5"/>
      <c r="D41" s="93"/>
      <c r="E41" s="93"/>
      <c r="F41" s="25"/>
      <c r="G41" s="101"/>
      <c r="H41" s="107"/>
    </row>
    <row r="42" spans="1:8">
      <c r="A42" s="6" t="s">
        <v>749</v>
      </c>
      <c r="B42" s="6"/>
      <c r="C42" s="6"/>
      <c r="D42" s="93"/>
      <c r="E42" s="93"/>
      <c r="F42" s="25"/>
      <c r="G42" s="25"/>
      <c r="H42" s="107"/>
    </row>
    <row r="43" spans="1:8">
      <c r="A43" s="5" t="s">
        <v>781</v>
      </c>
      <c r="B43" s="99">
        <v>214</v>
      </c>
      <c r="C43" s="99">
        <v>941</v>
      </c>
      <c r="D43" s="99">
        <v>1155</v>
      </c>
      <c r="E43" s="100">
        <v>6.3894052044609663E-3</v>
      </c>
      <c r="F43" s="101">
        <v>17163142</v>
      </c>
      <c r="G43" s="101">
        <v>1029789</v>
      </c>
      <c r="H43" s="100">
        <v>2.9532929437578468E-3</v>
      </c>
    </row>
    <row r="44" spans="1:8">
      <c r="A44" s="5" t="s">
        <v>783</v>
      </c>
      <c r="B44" s="99">
        <v>308</v>
      </c>
      <c r="C44" s="99">
        <v>862</v>
      </c>
      <c r="D44" s="99">
        <v>1170</v>
      </c>
      <c r="E44" s="100">
        <v>6.4723844928305891E-3</v>
      </c>
      <c r="F44" s="101">
        <v>8352112</v>
      </c>
      <c r="G44" s="101">
        <v>501127</v>
      </c>
      <c r="H44" s="100">
        <v>1.4371631790847819E-3</v>
      </c>
    </row>
    <row r="45" spans="1:8">
      <c r="A45" s="5" t="s">
        <v>750</v>
      </c>
      <c r="B45" s="99">
        <v>181</v>
      </c>
      <c r="C45" s="99">
        <v>373</v>
      </c>
      <c r="D45" s="99">
        <v>554</v>
      </c>
      <c r="E45" s="100">
        <v>3.0647017171180741E-3</v>
      </c>
      <c r="F45" s="101">
        <v>12123704</v>
      </c>
      <c r="G45" s="101">
        <v>727422</v>
      </c>
      <c r="H45" s="100">
        <v>2.0861460549046655E-3</v>
      </c>
    </row>
    <row r="46" spans="1:8">
      <c r="A46" s="5" t="s">
        <v>751</v>
      </c>
      <c r="B46" s="99">
        <v>288</v>
      </c>
      <c r="C46" s="99">
        <v>1216</v>
      </c>
      <c r="D46" s="99">
        <v>1504</v>
      </c>
      <c r="E46" s="100">
        <v>8.3200566471941934E-3</v>
      </c>
      <c r="F46" s="101">
        <v>10336768</v>
      </c>
      <c r="G46" s="101">
        <v>620206</v>
      </c>
      <c r="H46" s="100">
        <v>1.7786653416149126E-3</v>
      </c>
    </row>
    <row r="47" spans="1:8">
      <c r="A47" s="5" t="s">
        <v>784</v>
      </c>
      <c r="B47" s="99">
        <v>199</v>
      </c>
      <c r="C47" s="99">
        <v>1037</v>
      </c>
      <c r="D47" s="99">
        <v>1236</v>
      </c>
      <c r="E47" s="100">
        <v>6.8374933616569301E-3</v>
      </c>
      <c r="F47" s="101">
        <v>17979110</v>
      </c>
      <c r="G47" s="101">
        <v>1078747</v>
      </c>
      <c r="H47" s="100">
        <v>3.0936977411877052E-3</v>
      </c>
    </row>
    <row r="48" spans="1:8">
      <c r="A48" s="5" t="s">
        <v>752</v>
      </c>
      <c r="B48" s="99">
        <v>344</v>
      </c>
      <c r="C48" s="99">
        <v>542</v>
      </c>
      <c r="D48" s="99">
        <v>886</v>
      </c>
      <c r="E48" s="100">
        <v>4.9013099663657283E-3</v>
      </c>
      <c r="F48" s="101">
        <v>22657351</v>
      </c>
      <c r="G48" s="101">
        <v>1359441</v>
      </c>
      <c r="H48" s="100">
        <v>3.8986894526501169E-3</v>
      </c>
    </row>
    <row r="49" spans="1:8">
      <c r="A49" s="5" t="s">
        <v>753</v>
      </c>
      <c r="B49" s="99">
        <v>2091</v>
      </c>
      <c r="C49" s="99">
        <v>8886</v>
      </c>
      <c r="D49" s="99">
        <v>10977</v>
      </c>
      <c r="E49" s="100">
        <v>6.0724243228890071E-2</v>
      </c>
      <c r="F49" s="101">
        <v>237110970</v>
      </c>
      <c r="G49" s="101">
        <v>14226659</v>
      </c>
      <c r="H49" s="100">
        <v>4.0800097532551878E-2</v>
      </c>
    </row>
    <row r="50" spans="1:8">
      <c r="A50" s="5" t="s">
        <v>754</v>
      </c>
      <c r="B50" s="99">
        <v>80</v>
      </c>
      <c r="C50" s="99">
        <v>145</v>
      </c>
      <c r="D50" s="99">
        <v>225</v>
      </c>
      <c r="E50" s="100">
        <v>1.2446893255443441E-3</v>
      </c>
      <c r="F50" s="101">
        <v>5077218</v>
      </c>
      <c r="G50" s="101">
        <v>304633</v>
      </c>
      <c r="H50" s="100">
        <v>8.7364546459108049E-4</v>
      </c>
    </row>
    <row r="51" spans="1:8">
      <c r="A51" s="5" t="s">
        <v>755</v>
      </c>
      <c r="B51" s="99">
        <v>1477</v>
      </c>
      <c r="C51" s="99">
        <v>6169</v>
      </c>
      <c r="D51" s="99">
        <v>7646</v>
      </c>
      <c r="E51" s="100">
        <v>4.2297309258275802E-2</v>
      </c>
      <c r="F51" s="101">
        <v>135782011</v>
      </c>
      <c r="G51" s="101">
        <v>8146922</v>
      </c>
      <c r="H51" s="100">
        <v>2.3364249623899231E-2</v>
      </c>
    </row>
    <row r="52" spans="1:8">
      <c r="A52" s="5" t="s">
        <v>793</v>
      </c>
      <c r="B52" s="99">
        <v>818</v>
      </c>
      <c r="C52" s="99">
        <v>3273</v>
      </c>
      <c r="D52" s="99">
        <v>4091</v>
      </c>
      <c r="E52" s="100">
        <v>2.2631217914675164E-2</v>
      </c>
      <c r="F52" s="101">
        <v>67501603</v>
      </c>
      <c r="G52" s="101">
        <v>4050096</v>
      </c>
      <c r="H52" s="100">
        <v>1.1615117211721896E-2</v>
      </c>
    </row>
    <row r="53" spans="1:8">
      <c r="A53" s="5" t="s">
        <v>756</v>
      </c>
      <c r="B53" s="99">
        <v>541</v>
      </c>
      <c r="C53" s="99">
        <v>1013</v>
      </c>
      <c r="D53" s="99">
        <v>1554</v>
      </c>
      <c r="E53" s="100">
        <v>8.5966542750929367E-3</v>
      </c>
      <c r="F53" s="101">
        <v>53571850</v>
      </c>
      <c r="G53" s="101">
        <v>3214311</v>
      </c>
      <c r="H53" s="100">
        <v>9.2182010055877738E-3</v>
      </c>
    </row>
    <row r="54" spans="1:8">
      <c r="A54" s="5" t="s">
        <v>757</v>
      </c>
      <c r="B54" s="99">
        <v>12</v>
      </c>
      <c r="C54" s="99">
        <v>38</v>
      </c>
      <c r="D54" s="99">
        <v>50</v>
      </c>
      <c r="E54" s="100">
        <v>2.7659762789874315E-4</v>
      </c>
      <c r="F54" s="101">
        <v>158854</v>
      </c>
      <c r="G54" s="101">
        <v>9531</v>
      </c>
      <c r="H54" s="100">
        <v>2.7333594597491368E-5</v>
      </c>
    </row>
    <row r="55" spans="1:8">
      <c r="A55" s="5" t="s">
        <v>785</v>
      </c>
      <c r="B55" s="99">
        <v>54</v>
      </c>
      <c r="C55" s="99">
        <v>360</v>
      </c>
      <c r="D55" s="99">
        <v>414</v>
      </c>
      <c r="E55" s="100">
        <v>2.2902283590015933E-3</v>
      </c>
      <c r="F55" s="101">
        <v>16080485</v>
      </c>
      <c r="G55" s="101">
        <v>964829</v>
      </c>
      <c r="H55" s="100">
        <v>2.7669966154551463E-3</v>
      </c>
    </row>
    <row r="56" spans="1:8">
      <c r="A56" s="5" t="s">
        <v>794</v>
      </c>
      <c r="B56" s="99">
        <v>217</v>
      </c>
      <c r="C56" s="99">
        <v>1411</v>
      </c>
      <c r="D56" s="99">
        <v>1628</v>
      </c>
      <c r="E56" s="100">
        <v>9.006018764383077E-3</v>
      </c>
      <c r="F56" s="101">
        <v>43196184</v>
      </c>
      <c r="G56" s="101">
        <v>2591771</v>
      </c>
      <c r="H56" s="100">
        <v>7.432842073605582E-3</v>
      </c>
    </row>
    <row r="57" spans="1:8">
      <c r="A57" s="5" t="s">
        <v>795</v>
      </c>
      <c r="B57" s="103">
        <v>4421</v>
      </c>
      <c r="C57" s="103">
        <v>10618</v>
      </c>
      <c r="D57" s="103">
        <v>15039</v>
      </c>
      <c r="E57" s="104">
        <v>8.3195034519383967E-2</v>
      </c>
      <c r="F57" s="105">
        <v>258473065</v>
      </c>
      <c r="G57" s="105">
        <v>15508385</v>
      </c>
      <c r="H57" s="104">
        <v>4.4475911074579391E-2</v>
      </c>
    </row>
    <row r="58" spans="1:8">
      <c r="A58" s="5" t="s">
        <v>790</v>
      </c>
      <c r="B58" s="99">
        <v>11245</v>
      </c>
      <c r="C58" s="99">
        <v>36884</v>
      </c>
      <c r="D58" s="99">
        <v>48129</v>
      </c>
      <c r="E58" s="100">
        <v>0.26624734466277217</v>
      </c>
      <c r="F58" s="101">
        <v>905564427</v>
      </c>
      <c r="G58" s="101">
        <v>54333869</v>
      </c>
      <c r="H58" s="102">
        <v>0.15582204890978951</v>
      </c>
    </row>
    <row r="59" spans="1:8">
      <c r="A59" s="5"/>
      <c r="B59" s="5"/>
      <c r="C59" s="5"/>
      <c r="D59" s="93"/>
      <c r="E59" s="93"/>
      <c r="F59" s="25"/>
      <c r="G59" s="25"/>
      <c r="H59" s="107"/>
    </row>
    <row r="60" spans="1:8">
      <c r="A60" s="6" t="s">
        <v>758</v>
      </c>
      <c r="B60" s="6"/>
      <c r="C60" s="6"/>
      <c r="D60" s="93"/>
      <c r="E60" s="93"/>
      <c r="F60" s="25"/>
      <c r="G60" s="25"/>
      <c r="H60" s="107"/>
    </row>
    <row r="61" spans="1:8">
      <c r="A61" s="5" t="s">
        <v>0</v>
      </c>
      <c r="B61" s="99">
        <v>182</v>
      </c>
      <c r="C61" s="99">
        <v>1044</v>
      </c>
      <c r="D61" s="99">
        <v>1226</v>
      </c>
      <c r="E61" s="100">
        <v>6.7821738360771822E-3</v>
      </c>
      <c r="F61" s="101">
        <v>52434274</v>
      </c>
      <c r="G61" s="101">
        <v>3146057</v>
      </c>
      <c r="H61" s="100">
        <v>9.0224579392088871E-3</v>
      </c>
    </row>
    <row r="62" spans="1:8">
      <c r="A62" s="5" t="s">
        <v>1</v>
      </c>
      <c r="B62" s="99">
        <v>13</v>
      </c>
      <c r="C62" s="99">
        <v>174</v>
      </c>
      <c r="D62" s="99">
        <v>187</v>
      </c>
      <c r="E62" s="100">
        <v>1.0344751283412994E-3</v>
      </c>
      <c r="F62" s="101">
        <v>22109057</v>
      </c>
      <c r="G62" s="101">
        <v>1326543</v>
      </c>
      <c r="H62" s="100">
        <v>3.8043425221005131E-3</v>
      </c>
    </row>
    <row r="63" spans="1:8">
      <c r="A63" s="5" t="s">
        <v>2</v>
      </c>
      <c r="B63" s="103">
        <v>40</v>
      </c>
      <c r="C63" s="103">
        <v>206</v>
      </c>
      <c r="D63" s="103">
        <v>246</v>
      </c>
      <c r="E63" s="104">
        <v>1.3608603292618164E-3</v>
      </c>
      <c r="F63" s="105">
        <v>3188931</v>
      </c>
      <c r="G63" s="105">
        <v>191336</v>
      </c>
      <c r="H63" s="104">
        <v>5.4872528128272044E-4</v>
      </c>
    </row>
    <row r="64" spans="1:8">
      <c r="A64" s="5" t="s">
        <v>790</v>
      </c>
      <c r="B64" s="99">
        <v>235</v>
      </c>
      <c r="C64" s="99">
        <v>1424</v>
      </c>
      <c r="D64" s="99">
        <v>1659</v>
      </c>
      <c r="E64" s="100">
        <v>9.1775092936802975E-3</v>
      </c>
      <c r="F64" s="101">
        <v>77732262</v>
      </c>
      <c r="G64" s="101">
        <v>4663936</v>
      </c>
      <c r="H64" s="122">
        <v>1.3375525742592121E-2</v>
      </c>
    </row>
    <row r="65" spans="1:8">
      <c r="A65" s="5"/>
      <c r="B65" s="5"/>
      <c r="C65" s="5"/>
      <c r="D65" s="93"/>
      <c r="E65" s="93"/>
      <c r="F65" s="25"/>
      <c r="G65" s="25"/>
      <c r="H65" s="107"/>
    </row>
    <row r="66" spans="1:8">
      <c r="A66" s="6" t="s">
        <v>759</v>
      </c>
      <c r="B66" s="6"/>
      <c r="C66" s="6"/>
      <c r="D66" s="93"/>
      <c r="E66" s="93"/>
      <c r="F66" s="25"/>
      <c r="G66" s="25"/>
      <c r="H66" s="107"/>
    </row>
    <row r="67" spans="1:8">
      <c r="A67" s="5" t="s">
        <v>3</v>
      </c>
      <c r="B67" s="99">
        <v>444</v>
      </c>
      <c r="C67" s="99">
        <v>995</v>
      </c>
      <c r="D67" s="99">
        <v>1439</v>
      </c>
      <c r="E67" s="100">
        <v>7.960479730925828E-3</v>
      </c>
      <c r="F67" s="101">
        <v>27528620</v>
      </c>
      <c r="G67" s="101">
        <v>1651717</v>
      </c>
      <c r="H67" s="100">
        <v>4.736896744075611E-3</v>
      </c>
    </row>
    <row r="68" spans="1:8">
      <c r="A68" s="5" t="s">
        <v>4</v>
      </c>
      <c r="B68" s="99">
        <v>171</v>
      </c>
      <c r="C68" s="99">
        <v>654</v>
      </c>
      <c r="D68" s="99">
        <v>825</v>
      </c>
      <c r="E68" s="100">
        <v>4.5638608603292621E-3</v>
      </c>
      <c r="F68" s="101">
        <v>15367299</v>
      </c>
      <c r="G68" s="101">
        <v>922038</v>
      </c>
      <c r="H68" s="100">
        <v>2.6442779241928178E-3</v>
      </c>
    </row>
    <row r="69" spans="1:8">
      <c r="A69" s="5" t="s">
        <v>760</v>
      </c>
      <c r="B69" s="99">
        <v>140</v>
      </c>
      <c r="C69" s="99">
        <v>645</v>
      </c>
      <c r="D69" s="99">
        <v>785</v>
      </c>
      <c r="E69" s="100">
        <v>4.3425827580102676E-3</v>
      </c>
      <c r="F69" s="101">
        <v>35370527</v>
      </c>
      <c r="G69" s="101">
        <v>2122232</v>
      </c>
      <c r="H69" s="100">
        <v>6.086268925592624E-3</v>
      </c>
    </row>
    <row r="70" spans="1:8">
      <c r="A70" s="5" t="s">
        <v>796</v>
      </c>
      <c r="B70" s="99">
        <v>108</v>
      </c>
      <c r="C70" s="99">
        <v>276</v>
      </c>
      <c r="D70" s="99">
        <v>384</v>
      </c>
      <c r="E70" s="100">
        <v>2.1242697822623472E-3</v>
      </c>
      <c r="F70" s="101">
        <v>4909038</v>
      </c>
      <c r="G70" s="101">
        <v>294542</v>
      </c>
      <c r="H70" s="100">
        <v>8.4470586716339335E-4</v>
      </c>
    </row>
    <row r="71" spans="1:8">
      <c r="A71" s="5" t="s">
        <v>5</v>
      </c>
      <c r="B71" s="99">
        <v>191</v>
      </c>
      <c r="C71" s="99">
        <v>825</v>
      </c>
      <c r="D71" s="99">
        <v>1016</v>
      </c>
      <c r="E71" s="100">
        <v>5.6204637989024607E-3</v>
      </c>
      <c r="F71" s="101">
        <v>12414586</v>
      </c>
      <c r="G71" s="101">
        <v>744875</v>
      </c>
      <c r="H71" s="100">
        <v>2.1361988538250321E-3</v>
      </c>
    </row>
    <row r="72" spans="1:8">
      <c r="A72" s="5" t="s">
        <v>6</v>
      </c>
      <c r="B72" s="99">
        <v>15</v>
      </c>
      <c r="C72" s="99">
        <v>397</v>
      </c>
      <c r="D72" s="99">
        <v>412</v>
      </c>
      <c r="E72" s="100">
        <v>2.2791644538856437E-3</v>
      </c>
      <c r="F72" s="101">
        <v>9400831</v>
      </c>
      <c r="G72" s="101">
        <v>564050</v>
      </c>
      <c r="H72" s="100">
        <v>1.6176176720926457E-3</v>
      </c>
    </row>
    <row r="73" spans="1:8">
      <c r="A73" s="5" t="s">
        <v>761</v>
      </c>
      <c r="B73" s="99">
        <v>108</v>
      </c>
      <c r="C73" s="99">
        <v>302</v>
      </c>
      <c r="D73" s="99">
        <v>410</v>
      </c>
      <c r="E73" s="100">
        <v>2.2681005487696936E-3</v>
      </c>
      <c r="F73" s="101">
        <v>10046909</v>
      </c>
      <c r="G73" s="101">
        <v>602815</v>
      </c>
      <c r="H73" s="100">
        <v>1.7287903501507459E-3</v>
      </c>
    </row>
    <row r="74" spans="1:8">
      <c r="A74" s="5" t="s">
        <v>797</v>
      </c>
      <c r="B74" s="99">
        <v>333</v>
      </c>
      <c r="C74" s="99">
        <v>1358</v>
      </c>
      <c r="D74" s="99">
        <v>1691</v>
      </c>
      <c r="E74" s="100">
        <v>9.3545317755354927E-3</v>
      </c>
      <c r="F74" s="101">
        <v>71250711</v>
      </c>
      <c r="G74" s="101">
        <v>4274712</v>
      </c>
      <c r="H74" s="100">
        <v>1.225928494691339E-2</v>
      </c>
    </row>
    <row r="75" spans="1:8">
      <c r="A75" s="5" t="s">
        <v>23</v>
      </c>
      <c r="B75" s="99" t="s">
        <v>234</v>
      </c>
      <c r="C75" s="99" t="s">
        <v>234</v>
      </c>
      <c r="D75" s="99" t="s">
        <v>234</v>
      </c>
      <c r="E75" s="100" t="s">
        <v>234</v>
      </c>
      <c r="F75" s="101" t="s">
        <v>234</v>
      </c>
      <c r="G75" s="101" t="s">
        <v>234</v>
      </c>
      <c r="H75" s="100" t="s">
        <v>234</v>
      </c>
    </row>
    <row r="76" spans="1:8">
      <c r="A76" s="5" t="s">
        <v>7</v>
      </c>
      <c r="B76" s="99">
        <v>0</v>
      </c>
      <c r="C76" s="99">
        <v>42</v>
      </c>
      <c r="D76" s="99">
        <v>42</v>
      </c>
      <c r="E76" s="100">
        <v>2.3234200743494423E-4</v>
      </c>
      <c r="F76" s="101">
        <v>195869</v>
      </c>
      <c r="G76" s="101">
        <v>11752</v>
      </c>
      <c r="H76" s="100">
        <v>3.3703116536535365E-5</v>
      </c>
    </row>
    <row r="77" spans="1:8">
      <c r="A77" s="5" t="s">
        <v>8</v>
      </c>
      <c r="B77" s="99">
        <v>18</v>
      </c>
      <c r="C77" s="99">
        <v>97</v>
      </c>
      <c r="D77" s="99">
        <v>115</v>
      </c>
      <c r="E77" s="100">
        <v>6.3617454416710925E-4</v>
      </c>
      <c r="F77" s="101">
        <v>1836340</v>
      </c>
      <c r="G77" s="101">
        <v>108617</v>
      </c>
      <c r="H77" s="100">
        <v>3.1149858822743888E-4</v>
      </c>
    </row>
    <row r="78" spans="1:8">
      <c r="A78" s="5" t="s">
        <v>9</v>
      </c>
      <c r="B78" s="99">
        <v>16</v>
      </c>
      <c r="C78" s="99">
        <v>73</v>
      </c>
      <c r="D78" s="99">
        <v>89</v>
      </c>
      <c r="E78" s="100">
        <v>4.9234377765976277E-4</v>
      </c>
      <c r="F78" s="101">
        <v>1871438</v>
      </c>
      <c r="G78" s="101">
        <v>112286</v>
      </c>
      <c r="H78" s="100">
        <v>3.2202077462741745E-4</v>
      </c>
    </row>
    <row r="79" spans="1:8">
      <c r="A79" s="5" t="s">
        <v>762</v>
      </c>
      <c r="B79" s="99">
        <v>92</v>
      </c>
      <c r="C79" s="99">
        <v>641</v>
      </c>
      <c r="D79" s="99">
        <v>733</v>
      </c>
      <c r="E79" s="100">
        <v>4.0549212249955746E-3</v>
      </c>
      <c r="F79" s="101">
        <v>8752598</v>
      </c>
      <c r="G79" s="101">
        <v>525156</v>
      </c>
      <c r="H79" s="100">
        <v>1.506075039811161E-3</v>
      </c>
    </row>
    <row r="80" spans="1:8">
      <c r="A80" s="5" t="s">
        <v>10</v>
      </c>
      <c r="B80" s="99">
        <v>39</v>
      </c>
      <c r="C80" s="99">
        <v>229</v>
      </c>
      <c r="D80" s="99">
        <v>268</v>
      </c>
      <c r="E80" s="100">
        <v>1.4825632855372632E-3</v>
      </c>
      <c r="F80" s="101">
        <v>3098749</v>
      </c>
      <c r="G80" s="101">
        <v>185925</v>
      </c>
      <c r="H80" s="100">
        <v>5.3320727893595447E-4</v>
      </c>
    </row>
    <row r="81" spans="1:8">
      <c r="A81" s="5" t="s">
        <v>763</v>
      </c>
      <c r="B81" s="99">
        <v>6651</v>
      </c>
      <c r="C81" s="99">
        <v>17714</v>
      </c>
      <c r="D81" s="99">
        <v>24365</v>
      </c>
      <c r="E81" s="100">
        <v>0.13478602407505752</v>
      </c>
      <c r="F81" s="101">
        <v>925661881</v>
      </c>
      <c r="G81" s="101">
        <v>55210204</v>
      </c>
      <c r="H81" s="100">
        <v>0.15833525692800296</v>
      </c>
    </row>
    <row r="82" spans="1:8">
      <c r="A82" s="5" t="s">
        <v>764</v>
      </c>
      <c r="B82" s="99">
        <v>325</v>
      </c>
      <c r="C82" s="99">
        <v>1515</v>
      </c>
      <c r="D82" s="99">
        <v>1840</v>
      </c>
      <c r="E82" s="100">
        <v>1.0178792706673748E-2</v>
      </c>
      <c r="F82" s="101">
        <v>270091765</v>
      </c>
      <c r="G82" s="101">
        <v>16205506</v>
      </c>
      <c r="H82" s="100">
        <v>4.6475158037059483E-2</v>
      </c>
    </row>
    <row r="83" spans="1:8">
      <c r="A83" s="5" t="s">
        <v>765</v>
      </c>
      <c r="B83" s="99">
        <v>428</v>
      </c>
      <c r="C83" s="99">
        <v>1319</v>
      </c>
      <c r="D83" s="99">
        <v>1747</v>
      </c>
      <c r="E83" s="100">
        <v>9.6643211187820849E-3</v>
      </c>
      <c r="F83" s="101">
        <v>20180922</v>
      </c>
      <c r="G83" s="101">
        <v>1210855</v>
      </c>
      <c r="H83" s="100">
        <v>3.4725652802796571E-3</v>
      </c>
    </row>
    <row r="84" spans="1:8">
      <c r="A84" s="5" t="s">
        <v>766</v>
      </c>
      <c r="B84" s="99" t="s">
        <v>234</v>
      </c>
      <c r="C84" s="99" t="s">
        <v>234</v>
      </c>
      <c r="D84" s="99" t="s">
        <v>234</v>
      </c>
      <c r="E84" s="100" t="s">
        <v>234</v>
      </c>
      <c r="F84" s="101" t="s">
        <v>234</v>
      </c>
      <c r="G84" s="101" t="s">
        <v>234</v>
      </c>
      <c r="H84" s="100" t="s">
        <v>234</v>
      </c>
    </row>
    <row r="85" spans="1:8">
      <c r="A85" s="5" t="s">
        <v>11</v>
      </c>
      <c r="B85" s="99" t="s">
        <v>234</v>
      </c>
      <c r="C85" s="99" t="s">
        <v>234</v>
      </c>
      <c r="D85" s="99" t="s">
        <v>234</v>
      </c>
      <c r="E85" s="100" t="s">
        <v>234</v>
      </c>
      <c r="F85" s="101" t="s">
        <v>234</v>
      </c>
      <c r="G85" s="101" t="s">
        <v>234</v>
      </c>
      <c r="H85" s="100" t="s">
        <v>234</v>
      </c>
    </row>
    <row r="86" spans="1:8">
      <c r="A86" s="5" t="s">
        <v>798</v>
      </c>
      <c r="B86" s="103">
        <v>0</v>
      </c>
      <c r="C86" s="103">
        <v>50</v>
      </c>
      <c r="D86" s="103">
        <v>50</v>
      </c>
      <c r="E86" s="104">
        <v>2.7659762789874315E-4</v>
      </c>
      <c r="F86" s="105">
        <v>1189127</v>
      </c>
      <c r="G86" s="105">
        <v>71348</v>
      </c>
      <c r="H86" s="104">
        <v>2.0461623201571862E-4</v>
      </c>
    </row>
    <row r="87" spans="1:8">
      <c r="A87" s="5" t="s">
        <v>790</v>
      </c>
      <c r="B87" s="99">
        <v>9079</v>
      </c>
      <c r="C87" s="99">
        <v>27132</v>
      </c>
      <c r="D87" s="99">
        <v>36211</v>
      </c>
      <c r="E87" s="100">
        <v>0.20031753407682776</v>
      </c>
      <c r="F87" s="101">
        <v>1419167210</v>
      </c>
      <c r="G87" s="101">
        <v>84818630</v>
      </c>
      <c r="H87" s="102">
        <v>0.24324814255950261</v>
      </c>
    </row>
    <row r="88" spans="1:8">
      <c r="A88" s="5"/>
      <c r="B88" s="93"/>
      <c r="C88" s="93"/>
      <c r="D88" s="93"/>
      <c r="E88" s="93"/>
      <c r="F88" s="25"/>
      <c r="G88" s="25"/>
      <c r="H88" s="107"/>
    </row>
    <row r="89" spans="1:8">
      <c r="A89" s="6" t="s">
        <v>767</v>
      </c>
      <c r="B89" s="93"/>
      <c r="C89" s="93"/>
      <c r="D89" s="93"/>
      <c r="E89" s="93"/>
      <c r="F89" s="25"/>
      <c r="G89" s="25"/>
      <c r="H89" s="107"/>
    </row>
    <row r="90" spans="1:8">
      <c r="A90" s="5" t="s">
        <v>808</v>
      </c>
      <c r="B90" s="99">
        <v>585</v>
      </c>
      <c r="C90" s="99">
        <v>2197</v>
      </c>
      <c r="D90" s="99">
        <v>2782</v>
      </c>
      <c r="E90" s="100">
        <v>1.5389892016286068E-2</v>
      </c>
      <c r="F90" s="101">
        <v>47447283</v>
      </c>
      <c r="G90" s="101">
        <v>2846837</v>
      </c>
      <c r="H90" s="100">
        <v>8.1643362126889666E-3</v>
      </c>
    </row>
    <row r="91" spans="1:8">
      <c r="A91" s="5" t="s">
        <v>12</v>
      </c>
      <c r="B91" s="99">
        <v>26</v>
      </c>
      <c r="C91" s="99">
        <v>244</v>
      </c>
      <c r="D91" s="99">
        <v>270</v>
      </c>
      <c r="E91" s="100">
        <v>1.493627190653213E-3</v>
      </c>
      <c r="F91" s="101">
        <v>3825294</v>
      </c>
      <c r="G91" s="101">
        <v>229518</v>
      </c>
      <c r="H91" s="100">
        <v>6.5822599568009905E-4</v>
      </c>
    </row>
    <row r="92" spans="1:8">
      <c r="A92" s="5" t="s">
        <v>768</v>
      </c>
      <c r="B92" s="99">
        <v>899</v>
      </c>
      <c r="C92" s="99">
        <v>2943</v>
      </c>
      <c r="D92" s="99">
        <v>3842</v>
      </c>
      <c r="E92" s="100">
        <v>2.1253761727739424E-2</v>
      </c>
      <c r="F92" s="101">
        <v>87650902</v>
      </c>
      <c r="G92" s="101">
        <v>5259055</v>
      </c>
      <c r="H92" s="100">
        <v>1.5082245025276463E-2</v>
      </c>
    </row>
    <row r="93" spans="1:8">
      <c r="A93" s="5" t="s">
        <v>13</v>
      </c>
      <c r="B93" s="99">
        <v>13024</v>
      </c>
      <c r="C93" s="99">
        <v>16893</v>
      </c>
      <c r="D93" s="99">
        <v>29917</v>
      </c>
      <c r="E93" s="100">
        <v>0.16549942467693396</v>
      </c>
      <c r="F93" s="101">
        <v>740438533</v>
      </c>
      <c r="G93" s="101">
        <v>44426314</v>
      </c>
      <c r="H93" s="100">
        <v>0.12740854646279037</v>
      </c>
    </row>
    <row r="94" spans="1:8">
      <c r="A94" s="5" t="s">
        <v>769</v>
      </c>
      <c r="B94" s="99">
        <v>18</v>
      </c>
      <c r="C94" s="99">
        <v>110</v>
      </c>
      <c r="D94" s="99">
        <v>128</v>
      </c>
      <c r="E94" s="100">
        <v>7.0808992742078239E-4</v>
      </c>
      <c r="F94" s="101">
        <v>2930063</v>
      </c>
      <c r="G94" s="101">
        <v>175804</v>
      </c>
      <c r="H94" s="100">
        <v>5.0418164564236415E-4</v>
      </c>
    </row>
    <row r="95" spans="1:8">
      <c r="A95" s="5" t="s">
        <v>14</v>
      </c>
      <c r="B95" s="99" t="s">
        <v>234</v>
      </c>
      <c r="C95" s="99" t="s">
        <v>234</v>
      </c>
      <c r="D95" s="99" t="s">
        <v>234</v>
      </c>
      <c r="E95" s="100" t="s">
        <v>234</v>
      </c>
      <c r="F95" s="101" t="s">
        <v>234</v>
      </c>
      <c r="G95" s="101" t="s">
        <v>234</v>
      </c>
      <c r="H95" s="100" t="s">
        <v>234</v>
      </c>
    </row>
    <row r="96" spans="1:8">
      <c r="A96" s="5" t="s">
        <v>799</v>
      </c>
      <c r="B96" s="99">
        <v>205</v>
      </c>
      <c r="C96" s="99">
        <v>426</v>
      </c>
      <c r="D96" s="99">
        <v>631</v>
      </c>
      <c r="E96" s="100">
        <v>3.4906620640821383E-3</v>
      </c>
      <c r="F96" s="101">
        <v>8934145</v>
      </c>
      <c r="G96" s="101">
        <v>536049</v>
      </c>
      <c r="H96" s="100">
        <v>1.5373146627206643E-3</v>
      </c>
    </row>
    <row r="97" spans="1:8">
      <c r="A97" s="5" t="s">
        <v>800</v>
      </c>
      <c r="B97" s="99">
        <v>164</v>
      </c>
      <c r="C97" s="99">
        <v>397</v>
      </c>
      <c r="D97" s="99">
        <v>561</v>
      </c>
      <c r="E97" s="100">
        <v>3.1034253850238981E-3</v>
      </c>
      <c r="F97" s="101">
        <v>8502433</v>
      </c>
      <c r="G97" s="101">
        <v>510146</v>
      </c>
      <c r="H97" s="100">
        <v>1.463028428237523E-3</v>
      </c>
    </row>
    <row r="98" spans="1:8">
      <c r="A98" s="5" t="s">
        <v>770</v>
      </c>
      <c r="B98" s="99">
        <v>29</v>
      </c>
      <c r="C98" s="99">
        <v>57</v>
      </c>
      <c r="D98" s="99">
        <v>86</v>
      </c>
      <c r="E98" s="100">
        <v>4.7574791998583821E-4</v>
      </c>
      <c r="F98" s="101">
        <v>1181808</v>
      </c>
      <c r="G98" s="101">
        <v>70909</v>
      </c>
      <c r="H98" s="100">
        <v>2.0335724051133306E-4</v>
      </c>
    </row>
    <row r="99" spans="1:8">
      <c r="A99" s="5" t="s">
        <v>801</v>
      </c>
      <c r="B99" s="99">
        <v>3362</v>
      </c>
      <c r="C99" s="99">
        <v>13970</v>
      </c>
      <c r="D99" s="99">
        <v>17332</v>
      </c>
      <c r="E99" s="100">
        <v>9.5879801734820316E-2</v>
      </c>
      <c r="F99" s="101">
        <v>573902337</v>
      </c>
      <c r="G99" s="101">
        <v>34434142</v>
      </c>
      <c r="H99" s="100">
        <v>9.8752374120286493E-2</v>
      </c>
    </row>
    <row r="100" spans="1:8">
      <c r="A100" s="5" t="s">
        <v>802</v>
      </c>
      <c r="B100" s="99">
        <v>836</v>
      </c>
      <c r="C100" s="99">
        <v>3229</v>
      </c>
      <c r="D100" s="99">
        <v>4065</v>
      </c>
      <c r="E100" s="100">
        <v>2.2487387148167816E-2</v>
      </c>
      <c r="F100" s="101">
        <v>158319768</v>
      </c>
      <c r="G100" s="101">
        <v>9499186</v>
      </c>
      <c r="H100" s="100">
        <v>2.7242356429563071E-2</v>
      </c>
    </row>
    <row r="101" spans="1:8">
      <c r="A101" s="5" t="s">
        <v>803</v>
      </c>
      <c r="B101" s="99">
        <v>198</v>
      </c>
      <c r="C101" s="99">
        <v>547</v>
      </c>
      <c r="D101" s="99">
        <v>745</v>
      </c>
      <c r="E101" s="100">
        <v>4.1213046556912731E-3</v>
      </c>
      <c r="F101" s="101">
        <v>13901127</v>
      </c>
      <c r="G101" s="101">
        <v>834068</v>
      </c>
      <c r="H101" s="100">
        <v>2.3919920867422548E-3</v>
      </c>
    </row>
    <row r="102" spans="1:8">
      <c r="A102" s="5" t="s">
        <v>771</v>
      </c>
      <c r="B102" s="99">
        <v>57</v>
      </c>
      <c r="C102" s="99">
        <v>155</v>
      </c>
      <c r="D102" s="99">
        <v>212</v>
      </c>
      <c r="E102" s="100">
        <v>1.1727739422906708E-3</v>
      </c>
      <c r="F102" s="101">
        <v>1232454</v>
      </c>
      <c r="G102" s="101">
        <v>73947</v>
      </c>
      <c r="H102" s="100">
        <v>2.1206980586514469E-4</v>
      </c>
    </row>
    <row r="103" spans="1:8">
      <c r="A103" s="5" t="s">
        <v>772</v>
      </c>
      <c r="B103" s="103">
        <v>12</v>
      </c>
      <c r="C103" s="103">
        <v>83</v>
      </c>
      <c r="D103" s="103">
        <v>95</v>
      </c>
      <c r="E103" s="104">
        <v>5.2553549300761199E-4</v>
      </c>
      <c r="F103" s="105">
        <v>1867866</v>
      </c>
      <c r="G103" s="105">
        <v>112072</v>
      </c>
      <c r="H103" s="104">
        <v>3.2140705211730695E-4</v>
      </c>
    </row>
    <row r="104" spans="1:8">
      <c r="A104" s="5" t="s">
        <v>790</v>
      </c>
      <c r="B104" s="99">
        <v>19415</v>
      </c>
      <c r="C104" s="99">
        <v>41251</v>
      </c>
      <c r="D104" s="99">
        <v>60666</v>
      </c>
      <c r="E104" s="100">
        <v>0.33560143388210301</v>
      </c>
      <c r="F104" s="101">
        <v>1650134013</v>
      </c>
      <c r="G104" s="101">
        <v>99008047</v>
      </c>
      <c r="H104" s="111">
        <v>0.28394143516812209</v>
      </c>
    </row>
    <row r="105" spans="1:8">
      <c r="A105" s="5"/>
      <c r="B105" s="93"/>
      <c r="C105" s="93"/>
      <c r="D105" s="93"/>
      <c r="E105" s="93"/>
      <c r="F105" s="25"/>
      <c r="G105" s="25"/>
      <c r="H105" s="109"/>
    </row>
    <row r="106" spans="1:8">
      <c r="A106" s="6" t="s">
        <v>21</v>
      </c>
      <c r="B106" s="93"/>
      <c r="C106" s="93"/>
      <c r="D106" s="93"/>
      <c r="E106" s="93"/>
      <c r="F106" s="25"/>
      <c r="G106" s="25"/>
      <c r="H106" s="107"/>
    </row>
    <row r="107" spans="1:8">
      <c r="A107" s="5" t="s">
        <v>773</v>
      </c>
      <c r="B107" s="99">
        <v>201</v>
      </c>
      <c r="C107" s="99">
        <v>863</v>
      </c>
      <c r="D107" s="99">
        <v>1064</v>
      </c>
      <c r="E107" s="100">
        <v>5.8859975216852536E-3</v>
      </c>
      <c r="F107" s="101">
        <v>408658024</v>
      </c>
      <c r="G107" s="101">
        <v>24519482</v>
      </c>
      <c r="H107" s="100">
        <v>7.0318495512379273E-2</v>
      </c>
    </row>
    <row r="108" spans="1:8">
      <c r="A108" s="5" t="s">
        <v>15</v>
      </c>
      <c r="B108" s="99">
        <v>83</v>
      </c>
      <c r="C108" s="99">
        <v>100</v>
      </c>
      <c r="D108" s="99">
        <v>183</v>
      </c>
      <c r="E108" s="100">
        <v>1.0123473181094E-3</v>
      </c>
      <c r="F108" s="101">
        <v>1448214</v>
      </c>
      <c r="G108" s="101">
        <v>86893</v>
      </c>
      <c r="H108" s="100">
        <v>2.4919714986463301E-4</v>
      </c>
    </row>
    <row r="109" spans="1:8">
      <c r="A109" s="5" t="s">
        <v>778</v>
      </c>
      <c r="B109" s="99">
        <v>134</v>
      </c>
      <c r="C109" s="99">
        <v>607</v>
      </c>
      <c r="D109" s="99">
        <v>741</v>
      </c>
      <c r="E109" s="100">
        <v>4.099176845459373E-3</v>
      </c>
      <c r="F109" s="101">
        <v>23324437</v>
      </c>
      <c r="G109" s="101">
        <v>1399466</v>
      </c>
      <c r="H109" s="100">
        <v>4.0134756370761573E-3</v>
      </c>
    </row>
    <row r="110" spans="1:8">
      <c r="A110" s="5" t="s">
        <v>16</v>
      </c>
      <c r="B110" s="103">
        <v>28</v>
      </c>
      <c r="C110" s="103">
        <v>135</v>
      </c>
      <c r="D110" s="103">
        <v>163</v>
      </c>
      <c r="E110" s="104">
        <v>9.0170826694990259E-4</v>
      </c>
      <c r="F110" s="105">
        <v>8821062</v>
      </c>
      <c r="G110" s="105">
        <v>529264</v>
      </c>
      <c r="H110" s="104">
        <v>1.5178562177155252E-3</v>
      </c>
    </row>
    <row r="111" spans="1:8">
      <c r="A111" s="5" t="s">
        <v>790</v>
      </c>
      <c r="B111" s="99">
        <v>446</v>
      </c>
      <c r="C111" s="99">
        <v>1705</v>
      </c>
      <c r="D111" s="99">
        <v>2151</v>
      </c>
      <c r="E111" s="100">
        <v>1.1899229952203929E-2</v>
      </c>
      <c r="F111" s="101">
        <v>442251737</v>
      </c>
      <c r="G111" s="101">
        <v>26535105</v>
      </c>
      <c r="H111" s="102">
        <v>7.6099024517035582E-2</v>
      </c>
    </row>
    <row r="112" spans="1:8">
      <c r="A112" s="5"/>
      <c r="B112" s="5"/>
      <c r="C112" s="5"/>
      <c r="D112" s="93"/>
      <c r="E112" s="93"/>
      <c r="F112" s="25"/>
      <c r="G112" s="25"/>
      <c r="H112" s="107"/>
    </row>
    <row r="113" spans="1:8">
      <c r="A113" s="6" t="s">
        <v>774</v>
      </c>
      <c r="B113" s="6"/>
      <c r="C113" s="6"/>
      <c r="D113" s="93"/>
      <c r="E113" s="93"/>
      <c r="F113" s="25"/>
      <c r="G113" s="25"/>
      <c r="H113" s="107"/>
    </row>
    <row r="114" spans="1:8">
      <c r="A114" s="23" t="s">
        <v>804</v>
      </c>
      <c r="B114" s="99">
        <v>123</v>
      </c>
      <c r="C114" s="99">
        <v>340</v>
      </c>
      <c r="D114" s="99">
        <v>463</v>
      </c>
      <c r="E114" s="100">
        <v>2.5612940343423614E-3</v>
      </c>
      <c r="F114" s="101">
        <v>3500016</v>
      </c>
      <c r="G114" s="101">
        <v>210001</v>
      </c>
      <c r="H114" s="100">
        <v>6.0225392918558229E-4</v>
      </c>
    </row>
    <row r="115" spans="1:8">
      <c r="A115" s="23" t="s">
        <v>775</v>
      </c>
      <c r="B115" s="99">
        <v>486</v>
      </c>
      <c r="C115" s="99">
        <v>1842</v>
      </c>
      <c r="D115" s="99">
        <v>2328</v>
      </c>
      <c r="E115" s="100">
        <v>1.2878385554965481E-2</v>
      </c>
      <c r="F115" s="101">
        <v>71844315</v>
      </c>
      <c r="G115" s="101">
        <v>4310659</v>
      </c>
      <c r="H115" s="100">
        <v>1.2362375989300969E-2</v>
      </c>
    </row>
    <row r="116" spans="1:8">
      <c r="A116" s="23" t="s">
        <v>17</v>
      </c>
      <c r="B116" s="99">
        <v>784</v>
      </c>
      <c r="C116" s="99">
        <v>3898</v>
      </c>
      <c r="D116" s="99">
        <v>4682</v>
      </c>
      <c r="E116" s="100">
        <v>2.5900601876438306E-2</v>
      </c>
      <c r="F116" s="101">
        <v>108167531</v>
      </c>
      <c r="G116" s="101">
        <v>6490052</v>
      </c>
      <c r="H116" s="100">
        <v>1.8612574785923621E-2</v>
      </c>
    </row>
    <row r="117" spans="1:8">
      <c r="A117" s="23" t="s">
        <v>18</v>
      </c>
      <c r="B117" s="99">
        <v>73</v>
      </c>
      <c r="C117" s="99">
        <v>381</v>
      </c>
      <c r="D117" s="99">
        <v>454</v>
      </c>
      <c r="E117" s="100">
        <v>2.5115064613205878E-3</v>
      </c>
      <c r="F117" s="101">
        <v>6133178</v>
      </c>
      <c r="G117" s="101">
        <v>367991</v>
      </c>
      <c r="H117" s="100">
        <v>1.0553474776545428E-3</v>
      </c>
    </row>
    <row r="118" spans="1:8">
      <c r="A118" s="23" t="s">
        <v>19</v>
      </c>
      <c r="B118" s="99">
        <v>54</v>
      </c>
      <c r="C118" s="99">
        <v>139</v>
      </c>
      <c r="D118" s="99">
        <v>193</v>
      </c>
      <c r="E118" s="100">
        <v>1.0676668436891486E-3</v>
      </c>
      <c r="F118" s="101">
        <v>1657841</v>
      </c>
      <c r="G118" s="101">
        <v>99471</v>
      </c>
      <c r="H118" s="100">
        <v>2.8526912057570702E-4</v>
      </c>
    </row>
    <row r="119" spans="1:8">
      <c r="A119" s="23" t="s">
        <v>776</v>
      </c>
      <c r="B119" s="99">
        <v>936</v>
      </c>
      <c r="C119" s="99">
        <v>4365</v>
      </c>
      <c r="D119" s="99">
        <v>5301</v>
      </c>
      <c r="E119" s="100">
        <v>2.9324880509824749E-2</v>
      </c>
      <c r="F119" s="101">
        <v>72319084</v>
      </c>
      <c r="G119" s="101">
        <v>4339145</v>
      </c>
      <c r="H119" s="100">
        <v>1.2444069911838388E-2</v>
      </c>
    </row>
    <row r="120" spans="1:8">
      <c r="A120" s="23" t="s">
        <v>777</v>
      </c>
      <c r="B120" s="99">
        <v>1143</v>
      </c>
      <c r="C120" s="99">
        <v>5395</v>
      </c>
      <c r="D120" s="99">
        <v>6538</v>
      </c>
      <c r="E120" s="100">
        <v>3.6167905824039656E-2</v>
      </c>
      <c r="F120" s="101">
        <v>271840238</v>
      </c>
      <c r="G120" s="101">
        <v>16310415</v>
      </c>
      <c r="H120" s="100">
        <v>4.6776022592261268E-2</v>
      </c>
    </row>
    <row r="121" spans="1:8">
      <c r="A121" s="23" t="s">
        <v>20</v>
      </c>
      <c r="B121" s="103">
        <v>85</v>
      </c>
      <c r="C121" s="103">
        <v>294</v>
      </c>
      <c r="D121" s="103">
        <v>379</v>
      </c>
      <c r="E121" s="104">
        <v>2.0966100194724732E-3</v>
      </c>
      <c r="F121" s="105">
        <v>3237457</v>
      </c>
      <c r="G121" s="105">
        <v>194248</v>
      </c>
      <c r="H121" s="104">
        <v>5.5707649599973802E-4</v>
      </c>
    </row>
    <row r="122" spans="1:8">
      <c r="A122" s="23" t="s">
        <v>790</v>
      </c>
      <c r="B122" s="99">
        <v>3684</v>
      </c>
      <c r="C122" s="99">
        <v>16654</v>
      </c>
      <c r="D122" s="99">
        <v>20338</v>
      </c>
      <c r="E122" s="100">
        <v>0.11250885112409276</v>
      </c>
      <c r="F122" s="101">
        <v>538699660</v>
      </c>
      <c r="G122" s="101">
        <v>32321982</v>
      </c>
      <c r="H122" s="102">
        <v>9.2694990302739824E-2</v>
      </c>
    </row>
    <row r="123" spans="1:8">
      <c r="A123" s="5"/>
      <c r="B123" s="93"/>
      <c r="C123" s="93"/>
      <c r="D123" s="93"/>
      <c r="E123" s="93"/>
      <c r="F123" s="25"/>
      <c r="G123" s="25"/>
      <c r="H123" s="107"/>
    </row>
    <row r="124" spans="1:8">
      <c r="A124" s="5" t="s">
        <v>247</v>
      </c>
      <c r="B124" s="99">
        <v>46302</v>
      </c>
      <c r="C124" s="99">
        <v>134466</v>
      </c>
      <c r="D124" s="99">
        <v>180768</v>
      </c>
      <c r="E124" s="119"/>
      <c r="F124" s="25">
        <v>5817052997</v>
      </c>
      <c r="G124" s="25">
        <v>348691789</v>
      </c>
      <c r="H124" s="102"/>
    </row>
    <row r="125" spans="1:8">
      <c r="A125" s="114"/>
      <c r="B125" s="91"/>
      <c r="C125" s="91"/>
      <c r="D125" s="91"/>
      <c r="E125" s="91"/>
      <c r="F125" s="91"/>
    </row>
    <row r="126" spans="1:8">
      <c r="A126" s="12" t="s">
        <v>787</v>
      </c>
    </row>
    <row r="127" spans="1:8">
      <c r="A127" s="120" t="s">
        <v>875</v>
      </c>
      <c r="B127" s="120"/>
      <c r="C127" s="120"/>
      <c r="D127" s="120"/>
      <c r="E127" s="120"/>
      <c r="F127" s="120"/>
      <c r="G127" s="120"/>
      <c r="H127" s="120"/>
    </row>
  </sheetData>
  <mergeCells count="4">
    <mergeCell ref="A1:H1"/>
    <mergeCell ref="A2:H2"/>
    <mergeCell ref="A3:H3"/>
    <mergeCell ref="A127:H127"/>
  </mergeCells>
  <pageMargins left="0.5" right="0.5" top="0.75" bottom="0.75" header="0.5" footer="0.5"/>
  <pageSetup scale="68" orientation="portrait" r:id="rId1"/>
  <headerFooter alignWithMargins="0"/>
  <rowBreaks count="1" manualBreakCount="1">
    <brk id="6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275"/>
  <sheetViews>
    <sheetView tabSelected="1" showOutlineSymbols="0" zoomScaleNormal="100" zoomScaleSheetLayoutView="100" workbookViewId="0">
      <pane xSplit="2" ySplit="13" topLeftCell="C200" activePane="bottomRight" state="frozen"/>
      <selection activeCell="F118" sqref="F118"/>
      <selection pane="topRight" activeCell="F118" sqref="F118"/>
      <selection pane="bottomLeft" activeCell="F118" sqref="F118"/>
      <selection pane="bottomRight" activeCell="C206" sqref="C206"/>
    </sheetView>
  </sheetViews>
  <sheetFormatPr defaultColWidth="14.7109375" defaultRowHeight="12.75"/>
  <cols>
    <col min="1" max="1" width="20.7109375" style="37" customWidth="1"/>
    <col min="2" max="2" width="12.28515625" style="37" bestFit="1" customWidth="1"/>
    <col min="3" max="3" width="13.28515625" style="37" bestFit="1" customWidth="1"/>
    <col min="4" max="4" width="12.5703125" style="37" bestFit="1" customWidth="1"/>
    <col min="5" max="5" width="13.42578125" style="37" customWidth="1"/>
    <col min="6" max="6" width="12.28515625" style="37" bestFit="1" customWidth="1"/>
    <col min="7" max="7" width="11.140625" style="37" bestFit="1" customWidth="1"/>
    <col min="8" max="16384" width="14.7109375" style="37"/>
  </cols>
  <sheetData>
    <row r="1" spans="1:9">
      <c r="A1" s="36" t="s">
        <v>829</v>
      </c>
      <c r="B1" s="36"/>
      <c r="C1" s="36"/>
      <c r="D1" s="36"/>
      <c r="E1" s="36"/>
      <c r="F1" s="36"/>
      <c r="G1" s="36"/>
    </row>
    <row r="2" spans="1:9">
      <c r="A2" s="38" t="s">
        <v>901</v>
      </c>
      <c r="B2" s="38"/>
      <c r="C2" s="38"/>
      <c r="D2" s="38"/>
      <c r="E2" s="38"/>
      <c r="F2" s="38"/>
      <c r="G2" s="38"/>
    </row>
    <row r="3" spans="1:9" ht="3.75" customHeight="1">
      <c r="A3" s="39"/>
      <c r="B3" s="39"/>
      <c r="C3" s="39"/>
      <c r="D3" s="39"/>
      <c r="E3" s="39"/>
      <c r="F3" s="39"/>
      <c r="G3" s="40"/>
    </row>
    <row r="4" spans="1:9" s="1" customFormat="1" ht="43.5" customHeight="1">
      <c r="A4" s="41" t="s">
        <v>929</v>
      </c>
      <c r="B4" s="41"/>
      <c r="C4" s="41"/>
      <c r="D4" s="41"/>
      <c r="E4" s="41"/>
      <c r="F4" s="41"/>
      <c r="G4" s="41"/>
    </row>
    <row r="5" spans="1:9" s="1" customFormat="1" ht="3.75" customHeight="1">
      <c r="A5" s="42"/>
      <c r="B5" s="42"/>
      <c r="C5" s="42"/>
      <c r="D5" s="42"/>
      <c r="E5" s="42"/>
      <c r="F5" s="42"/>
      <c r="G5" s="43"/>
    </row>
    <row r="6" spans="1:9" s="1" customFormat="1" ht="43.5" customHeight="1">
      <c r="A6" s="44" t="s">
        <v>864</v>
      </c>
      <c r="B6" s="44"/>
      <c r="C6" s="44"/>
      <c r="D6" s="44"/>
      <c r="E6" s="44"/>
      <c r="F6" s="44"/>
      <c r="G6" s="44"/>
    </row>
    <row r="7" spans="1:9" s="1" customFormat="1" ht="14.25" customHeight="1">
      <c r="A7" s="45" t="s">
        <v>850</v>
      </c>
      <c r="B7" s="45"/>
      <c r="C7" s="45"/>
      <c r="D7" s="45"/>
      <c r="E7" s="45"/>
      <c r="F7" s="45"/>
      <c r="G7" s="45"/>
    </row>
    <row r="8" spans="1:9" s="1" customFormat="1" ht="3.75" customHeight="1">
      <c r="A8" s="46"/>
      <c r="B8" s="47"/>
      <c r="C8" s="47"/>
      <c r="D8" s="47"/>
      <c r="E8" s="47"/>
      <c r="F8" s="47"/>
      <c r="G8" s="48"/>
    </row>
    <row r="9" spans="1:9" s="1" customFormat="1">
      <c r="A9" s="44" t="s">
        <v>930</v>
      </c>
      <c r="B9" s="44"/>
      <c r="C9" s="44"/>
      <c r="D9" s="44"/>
      <c r="E9" s="44"/>
      <c r="F9" s="44"/>
      <c r="G9" s="44"/>
    </row>
    <row r="10" spans="1:9" s="1" customFormat="1" ht="3.75" customHeight="1">
      <c r="A10" s="46"/>
      <c r="B10" s="46"/>
      <c r="C10" s="46"/>
      <c r="D10" s="46"/>
      <c r="E10" s="46"/>
      <c r="F10" s="46"/>
      <c r="G10" s="46"/>
    </row>
    <row r="11" spans="1:9" s="3" customFormat="1" ht="3.75" customHeight="1">
      <c r="A11" s="49"/>
      <c r="B11" s="50"/>
      <c r="C11" s="50"/>
      <c r="D11" s="50"/>
      <c r="E11" s="50"/>
      <c r="F11" s="50"/>
      <c r="I11" s="2"/>
    </row>
    <row r="12" spans="1:9" s="52" customFormat="1" ht="14.1" customHeight="1">
      <c r="A12" s="51" t="s">
        <v>830</v>
      </c>
      <c r="B12" s="51"/>
      <c r="C12" s="51"/>
      <c r="D12" s="51"/>
      <c r="E12" s="51"/>
      <c r="F12" s="51"/>
      <c r="G12" s="51"/>
    </row>
    <row r="13" spans="1:9" s="52" customFormat="1" ht="32.25" customHeight="1">
      <c r="A13" s="53" t="s">
        <v>816</v>
      </c>
      <c r="B13" s="54" t="s">
        <v>817</v>
      </c>
      <c r="C13" s="55" t="s">
        <v>922</v>
      </c>
      <c r="D13" s="55" t="s">
        <v>923</v>
      </c>
      <c r="E13" s="55" t="s">
        <v>924</v>
      </c>
      <c r="F13" s="55" t="s">
        <v>925</v>
      </c>
      <c r="G13" s="56" t="s">
        <v>818</v>
      </c>
    </row>
    <row r="14" spans="1:9">
      <c r="A14" s="57" t="s">
        <v>24</v>
      </c>
      <c r="B14" s="58">
        <v>0.05</v>
      </c>
      <c r="C14" s="2">
        <v>5344.93</v>
      </c>
      <c r="D14" s="2">
        <v>5508.05</v>
      </c>
      <c r="E14" s="2">
        <v>2416.9899999999998</v>
      </c>
      <c r="F14" s="2">
        <v>6309.2199999999993</v>
      </c>
      <c r="G14" s="2">
        <f t="shared" ref="G14:G48" si="0">SUM(C14:F14)</f>
        <v>19579.189999999999</v>
      </c>
    </row>
    <row r="15" spans="1:9">
      <c r="A15" s="57" t="s">
        <v>863</v>
      </c>
      <c r="B15" s="58">
        <v>7.0000000000000007E-2</v>
      </c>
      <c r="C15" s="2">
        <v>32812.26</v>
      </c>
      <c r="D15" s="2">
        <v>18048.349999999999</v>
      </c>
      <c r="E15" s="2">
        <v>16115.06</v>
      </c>
      <c r="F15" s="2">
        <v>20856.03</v>
      </c>
      <c r="G15" s="2">
        <f t="shared" si="0"/>
        <v>87831.7</v>
      </c>
    </row>
    <row r="16" spans="1:9">
      <c r="A16" s="57" t="s">
        <v>377</v>
      </c>
      <c r="B16" s="58">
        <v>7.0000000000000007E-2</v>
      </c>
      <c r="C16" s="2">
        <v>3378.53</v>
      </c>
      <c r="D16" s="2">
        <v>1273.74</v>
      </c>
      <c r="E16" s="2">
        <v>1046.6099999999999</v>
      </c>
      <c r="F16" s="2">
        <v>2611.94</v>
      </c>
      <c r="G16" s="2">
        <f t="shared" si="0"/>
        <v>8310.82</v>
      </c>
    </row>
    <row r="17" spans="1:7">
      <c r="A17" s="57" t="s">
        <v>584</v>
      </c>
      <c r="B17" s="58">
        <v>7.0000000000000007E-2</v>
      </c>
      <c r="C17" s="2">
        <v>8870.65</v>
      </c>
      <c r="D17" s="2">
        <v>9577.98</v>
      </c>
      <c r="E17" s="2">
        <v>8581.43</v>
      </c>
      <c r="F17" s="2">
        <v>12307.54</v>
      </c>
      <c r="G17" s="2">
        <f t="shared" si="0"/>
        <v>39337.599999999999</v>
      </c>
    </row>
    <row r="18" spans="1:7">
      <c r="A18" s="59" t="s">
        <v>25</v>
      </c>
      <c r="B18" s="58">
        <v>7.0000000000000007E-2</v>
      </c>
      <c r="C18" s="2">
        <v>76192.990000000005</v>
      </c>
      <c r="D18" s="2">
        <v>34928.07</v>
      </c>
      <c r="E18" s="2">
        <v>20655.09</v>
      </c>
      <c r="F18" s="2">
        <v>54713.4</v>
      </c>
      <c r="G18" s="2">
        <f t="shared" si="0"/>
        <v>186489.55</v>
      </c>
    </row>
    <row r="19" spans="1:7">
      <c r="A19" s="59" t="s">
        <v>871</v>
      </c>
      <c r="B19" s="58">
        <v>7.0000000000000007E-2</v>
      </c>
      <c r="C19" s="2">
        <v>67505.539999999994</v>
      </c>
      <c r="D19" s="2">
        <v>42017.54</v>
      </c>
      <c r="E19" s="2">
        <v>22077.47</v>
      </c>
      <c r="F19" s="2">
        <v>53895.67</v>
      </c>
      <c r="G19" s="2">
        <f t="shared" si="0"/>
        <v>185496.21999999997</v>
      </c>
    </row>
    <row r="20" spans="1:7">
      <c r="A20" s="57" t="s">
        <v>26</v>
      </c>
      <c r="B20" s="58">
        <v>7.0000000000000007E-2</v>
      </c>
      <c r="C20" s="2">
        <v>756868.71</v>
      </c>
      <c r="D20" s="2">
        <v>349848.53</v>
      </c>
      <c r="E20" s="2">
        <v>381108.5</v>
      </c>
      <c r="F20" s="2">
        <v>624795.92999999993</v>
      </c>
      <c r="G20" s="2">
        <f t="shared" si="0"/>
        <v>2112621.67</v>
      </c>
    </row>
    <row r="21" spans="1:7">
      <c r="A21" s="57" t="s">
        <v>819</v>
      </c>
      <c r="B21" s="58">
        <v>7.0000000000000007E-2</v>
      </c>
      <c r="C21" s="2">
        <v>52034.879999999997</v>
      </c>
      <c r="D21" s="2">
        <v>37067.019999999997</v>
      </c>
      <c r="E21" s="2">
        <v>15696.81</v>
      </c>
      <c r="F21" s="2">
        <v>45781.18</v>
      </c>
      <c r="G21" s="2">
        <f t="shared" si="0"/>
        <v>150579.88999999998</v>
      </c>
    </row>
    <row r="22" spans="1:7">
      <c r="A22" s="57" t="s">
        <v>27</v>
      </c>
      <c r="B22" s="58">
        <v>7.0000000000000007E-2</v>
      </c>
      <c r="C22" s="2">
        <v>997112.46</v>
      </c>
      <c r="D22" s="2">
        <v>597524.13</v>
      </c>
      <c r="E22" s="2">
        <v>541126.17000000004</v>
      </c>
      <c r="F22" s="2">
        <v>922780.36</v>
      </c>
      <c r="G22" s="2">
        <f t="shared" si="0"/>
        <v>3058543.1199999996</v>
      </c>
    </row>
    <row r="23" spans="1:7">
      <c r="A23" s="57" t="s">
        <v>28</v>
      </c>
      <c r="B23" s="58">
        <v>7.0000000000000007E-2</v>
      </c>
      <c r="C23" s="2">
        <v>35033.35</v>
      </c>
      <c r="D23" s="2">
        <v>15983.61</v>
      </c>
      <c r="E23" s="2">
        <v>15340.79</v>
      </c>
      <c r="F23" s="2">
        <v>20888.239999999998</v>
      </c>
      <c r="G23" s="2">
        <f t="shared" si="0"/>
        <v>87245.989999999991</v>
      </c>
    </row>
    <row r="24" spans="1:7">
      <c r="A24" s="57" t="s">
        <v>29</v>
      </c>
      <c r="B24" s="58">
        <v>7.0000000000000007E-2</v>
      </c>
      <c r="C24" s="2">
        <v>773324.71</v>
      </c>
      <c r="D24" s="2">
        <v>420247.34</v>
      </c>
      <c r="E24" s="2">
        <v>383792.57</v>
      </c>
      <c r="F24" s="2">
        <v>754973.54</v>
      </c>
      <c r="G24" s="2">
        <f t="shared" si="0"/>
        <v>2332338.16</v>
      </c>
    </row>
    <row r="25" spans="1:7">
      <c r="A25" s="57" t="s">
        <v>820</v>
      </c>
      <c r="B25" s="58">
        <v>7.0000000000000007E-2</v>
      </c>
      <c r="C25" s="2">
        <v>118441.22</v>
      </c>
      <c r="D25" s="2">
        <v>25986.959999999999</v>
      </c>
      <c r="E25" s="2">
        <v>34170.32</v>
      </c>
      <c r="F25" s="2">
        <v>90235.01</v>
      </c>
      <c r="G25" s="2">
        <f t="shared" si="0"/>
        <v>268833.51</v>
      </c>
    </row>
    <row r="26" spans="1:7">
      <c r="A26" s="57" t="s">
        <v>30</v>
      </c>
      <c r="B26" s="58">
        <v>7.0000000000000007E-2</v>
      </c>
      <c r="C26" s="2">
        <v>645745.56000000006</v>
      </c>
      <c r="D26" s="2">
        <v>124990.77</v>
      </c>
      <c r="E26" s="2">
        <v>95993.31</v>
      </c>
      <c r="F26" s="2">
        <v>534343.82999999996</v>
      </c>
      <c r="G26" s="2">
        <f t="shared" si="0"/>
        <v>1401073.4700000002</v>
      </c>
    </row>
    <row r="27" spans="1:7">
      <c r="A27" s="57" t="s">
        <v>235</v>
      </c>
      <c r="B27" s="58">
        <v>0.04</v>
      </c>
      <c r="C27" s="2">
        <v>27265.31</v>
      </c>
      <c r="D27" s="2">
        <v>17367.939999999999</v>
      </c>
      <c r="E27" s="2">
        <v>18783.259999999998</v>
      </c>
      <c r="F27" s="2">
        <v>17767.059999999998</v>
      </c>
      <c r="G27" s="2">
        <f t="shared" si="0"/>
        <v>81183.569999999992</v>
      </c>
    </row>
    <row r="28" spans="1:7">
      <c r="A28" s="57" t="s">
        <v>155</v>
      </c>
      <c r="B28" s="58">
        <v>7.0000000000000007E-2</v>
      </c>
      <c r="C28" s="2">
        <v>30698.86</v>
      </c>
      <c r="D28" s="2">
        <v>11767.79</v>
      </c>
      <c r="E28" s="2">
        <v>8295.5499999999993</v>
      </c>
      <c r="F28" s="2">
        <v>11184.14</v>
      </c>
      <c r="G28" s="2">
        <f t="shared" si="0"/>
        <v>61946.34</v>
      </c>
    </row>
    <row r="29" spans="1:7">
      <c r="A29" s="57" t="s">
        <v>31</v>
      </c>
      <c r="B29" s="58">
        <v>7.0000000000000007E-2</v>
      </c>
      <c r="C29" s="2">
        <v>46002.87</v>
      </c>
      <c r="D29" s="2">
        <v>26696.34</v>
      </c>
      <c r="E29" s="2">
        <v>20052.05</v>
      </c>
      <c r="F29" s="2">
        <v>60541.55</v>
      </c>
      <c r="G29" s="2">
        <f t="shared" si="0"/>
        <v>153292.81</v>
      </c>
    </row>
    <row r="30" spans="1:7">
      <c r="A30" s="57" t="s">
        <v>674</v>
      </c>
      <c r="B30" s="58">
        <v>7.0000000000000007E-2</v>
      </c>
      <c r="C30" s="2">
        <v>909.61</v>
      </c>
      <c r="D30" s="2">
        <v>1350.77</v>
      </c>
      <c r="E30" s="2">
        <v>423.37</v>
      </c>
      <c r="F30" s="2">
        <v>1472.67</v>
      </c>
      <c r="G30" s="2">
        <f t="shared" si="0"/>
        <v>4156.42</v>
      </c>
    </row>
    <row r="31" spans="1:7">
      <c r="A31" s="60" t="s">
        <v>32</v>
      </c>
      <c r="B31" s="58">
        <v>7.0000000000000007E-2</v>
      </c>
      <c r="C31" s="2">
        <v>34776.25</v>
      </c>
      <c r="D31" s="2">
        <v>15986.72</v>
      </c>
      <c r="E31" s="2">
        <v>7797.91</v>
      </c>
      <c r="F31" s="2">
        <v>26008.720000000001</v>
      </c>
      <c r="G31" s="2">
        <f t="shared" si="0"/>
        <v>84569.600000000006</v>
      </c>
    </row>
    <row r="32" spans="1:7">
      <c r="A32" s="57" t="s">
        <v>33</v>
      </c>
      <c r="B32" s="58">
        <v>7.0000000000000007E-2</v>
      </c>
      <c r="C32" s="2">
        <v>461816.17</v>
      </c>
      <c r="D32" s="2">
        <v>226933.68</v>
      </c>
      <c r="E32" s="2">
        <v>314843.07</v>
      </c>
      <c r="F32" s="2">
        <v>459057.95999999996</v>
      </c>
      <c r="G32" s="2">
        <f t="shared" si="0"/>
        <v>1462650.8799999999</v>
      </c>
    </row>
    <row r="33" spans="1:7">
      <c r="A33" s="57" t="s">
        <v>34</v>
      </c>
      <c r="B33" s="58">
        <v>7.0000000000000007E-2</v>
      </c>
      <c r="C33" s="2">
        <v>18354.64</v>
      </c>
      <c r="D33" s="2">
        <v>20552.32</v>
      </c>
      <c r="E33" s="2">
        <v>12248.22</v>
      </c>
      <c r="F33" s="2">
        <v>25669.9</v>
      </c>
      <c r="G33" s="2">
        <f t="shared" si="0"/>
        <v>76825.08</v>
      </c>
    </row>
    <row r="34" spans="1:7">
      <c r="A34" s="57" t="s">
        <v>35</v>
      </c>
      <c r="B34" s="58">
        <v>7.0000000000000007E-2</v>
      </c>
      <c r="C34" s="2">
        <v>893.6</v>
      </c>
      <c r="D34" s="2">
        <v>1155.45</v>
      </c>
      <c r="E34" s="2">
        <v>967.16</v>
      </c>
      <c r="F34" s="2">
        <v>2405.31</v>
      </c>
      <c r="G34" s="2">
        <f t="shared" si="0"/>
        <v>5421.52</v>
      </c>
    </row>
    <row r="35" spans="1:7">
      <c r="A35" s="57" t="s">
        <v>36</v>
      </c>
      <c r="B35" s="58">
        <v>7.0000000000000007E-2</v>
      </c>
      <c r="C35" s="2">
        <v>77351.240000000005</v>
      </c>
      <c r="D35" s="2">
        <v>50277.53</v>
      </c>
      <c r="E35" s="2">
        <v>38038.71</v>
      </c>
      <c r="F35" s="2">
        <v>68666.89</v>
      </c>
      <c r="G35" s="2">
        <f t="shared" si="0"/>
        <v>234334.37</v>
      </c>
    </row>
    <row r="36" spans="1:7">
      <c r="A36" s="57" t="s">
        <v>37</v>
      </c>
      <c r="B36" s="58">
        <v>7.0000000000000007E-2</v>
      </c>
      <c r="C36" s="2">
        <v>336808.38</v>
      </c>
      <c r="D36" s="2">
        <v>239926.39999999999</v>
      </c>
      <c r="E36" s="2">
        <v>216845.47</v>
      </c>
      <c r="F36" s="2">
        <v>262954.53000000003</v>
      </c>
      <c r="G36" s="2">
        <f t="shared" si="0"/>
        <v>1056534.78</v>
      </c>
    </row>
    <row r="37" spans="1:7">
      <c r="A37" s="57" t="s">
        <v>876</v>
      </c>
      <c r="B37" s="58">
        <v>7.0000000000000007E-2</v>
      </c>
      <c r="C37" s="2">
        <v>5553.83</v>
      </c>
      <c r="D37" s="2">
        <v>3163.03</v>
      </c>
      <c r="E37" s="2">
        <v>1142.72</v>
      </c>
      <c r="F37" s="2">
        <v>4162.5499999999993</v>
      </c>
      <c r="G37" s="2">
        <f t="shared" si="0"/>
        <v>14022.13</v>
      </c>
    </row>
    <row r="38" spans="1:7">
      <c r="A38" s="57" t="s">
        <v>38</v>
      </c>
      <c r="B38" s="58">
        <v>7.0000000000000007E-2</v>
      </c>
      <c r="C38" s="2">
        <v>246.94</v>
      </c>
      <c r="D38" s="2">
        <v>350.89</v>
      </c>
      <c r="E38" s="2">
        <v>34.299999999999997</v>
      </c>
      <c r="F38" s="2">
        <v>552.97</v>
      </c>
      <c r="G38" s="2">
        <f t="shared" si="0"/>
        <v>1185.0999999999999</v>
      </c>
    </row>
    <row r="39" spans="1:7">
      <c r="A39" s="57" t="s">
        <v>39</v>
      </c>
      <c r="B39" s="58">
        <v>7.0000000000000007E-2</v>
      </c>
      <c r="C39" s="2">
        <v>0</v>
      </c>
      <c r="D39" s="2">
        <v>0</v>
      </c>
      <c r="E39" s="2">
        <v>0</v>
      </c>
      <c r="F39" s="2">
        <v>23.21</v>
      </c>
      <c r="G39" s="2">
        <f t="shared" si="0"/>
        <v>23.21</v>
      </c>
    </row>
    <row r="40" spans="1:7">
      <c r="A40" s="57" t="s">
        <v>40</v>
      </c>
      <c r="B40" s="58">
        <v>7.0000000000000007E-2</v>
      </c>
      <c r="C40" s="2">
        <v>98331.31</v>
      </c>
      <c r="D40" s="2">
        <v>61139.39</v>
      </c>
      <c r="E40" s="2">
        <v>53040.82</v>
      </c>
      <c r="F40" s="2">
        <v>67598.87</v>
      </c>
      <c r="G40" s="2">
        <f t="shared" si="0"/>
        <v>280110.39</v>
      </c>
    </row>
    <row r="41" spans="1:7">
      <c r="A41" s="57" t="s">
        <v>41</v>
      </c>
      <c r="B41" s="58">
        <v>7.0000000000000007E-2</v>
      </c>
      <c r="C41" s="2">
        <v>179221.97</v>
      </c>
      <c r="D41" s="2">
        <v>74487.45</v>
      </c>
      <c r="E41" s="2">
        <v>123900.19</v>
      </c>
      <c r="F41" s="2">
        <v>221855.42</v>
      </c>
      <c r="G41" s="2">
        <f t="shared" si="0"/>
        <v>599465.03</v>
      </c>
    </row>
    <row r="42" spans="1:7">
      <c r="A42" s="57" t="s">
        <v>42</v>
      </c>
      <c r="B42" s="58">
        <v>7.0000000000000007E-2</v>
      </c>
      <c r="C42" s="2">
        <v>500223.95</v>
      </c>
      <c r="D42" s="2">
        <v>374415.11</v>
      </c>
      <c r="E42" s="2">
        <v>350052.69</v>
      </c>
      <c r="F42" s="2">
        <v>425299.07999999996</v>
      </c>
      <c r="G42" s="2">
        <f t="shared" si="0"/>
        <v>1649990.83</v>
      </c>
    </row>
    <row r="43" spans="1:7">
      <c r="A43" s="57" t="s">
        <v>43</v>
      </c>
      <c r="B43" s="58">
        <v>7.0000000000000007E-2</v>
      </c>
      <c r="C43" s="2">
        <v>1527833.6000000001</v>
      </c>
      <c r="D43" s="2">
        <v>927577.31</v>
      </c>
      <c r="E43" s="2">
        <v>899828.09</v>
      </c>
      <c r="F43" s="2">
        <v>1367015.82</v>
      </c>
      <c r="G43" s="2">
        <f t="shared" si="0"/>
        <v>4722254.82</v>
      </c>
    </row>
    <row r="44" spans="1:7">
      <c r="A44" s="1" t="s">
        <v>44</v>
      </c>
      <c r="B44" s="58">
        <v>7.0000000000000007E-2</v>
      </c>
      <c r="C44" s="2">
        <v>47015.85</v>
      </c>
      <c r="D44" s="2">
        <v>34027.14</v>
      </c>
      <c r="E44" s="2">
        <v>27730.7</v>
      </c>
      <c r="F44" s="2">
        <v>45089.53</v>
      </c>
      <c r="G44" s="2">
        <f t="shared" si="0"/>
        <v>153863.21999999997</v>
      </c>
    </row>
    <row r="45" spans="1:7">
      <c r="A45" s="1" t="s">
        <v>855</v>
      </c>
      <c r="B45" s="58">
        <v>7.0000000000000007E-2</v>
      </c>
      <c r="C45" s="2">
        <v>25318.62</v>
      </c>
      <c r="D45" s="2">
        <v>16153.1</v>
      </c>
      <c r="E45" s="2">
        <v>16479.89</v>
      </c>
      <c r="F45" s="2">
        <v>43928.09</v>
      </c>
      <c r="G45" s="2">
        <f t="shared" si="0"/>
        <v>101879.7</v>
      </c>
    </row>
    <row r="46" spans="1:7">
      <c r="A46" s="1" t="s">
        <v>45</v>
      </c>
      <c r="B46" s="58">
        <v>7.0000000000000007E-2</v>
      </c>
      <c r="C46" s="2">
        <v>24814.67</v>
      </c>
      <c r="D46" s="2">
        <v>10410.33</v>
      </c>
      <c r="E46" s="2">
        <v>6670.69</v>
      </c>
      <c r="F46" s="2">
        <v>12468.77</v>
      </c>
      <c r="G46" s="2">
        <f t="shared" si="0"/>
        <v>54364.460000000006</v>
      </c>
    </row>
    <row r="47" spans="1:7">
      <c r="A47" s="1" t="s">
        <v>46</v>
      </c>
      <c r="B47" s="58">
        <v>7.0000000000000007E-2</v>
      </c>
      <c r="C47" s="2">
        <v>69975.81</v>
      </c>
      <c r="D47" s="2">
        <v>29741.119999999999</v>
      </c>
      <c r="E47" s="2">
        <v>23718.5</v>
      </c>
      <c r="F47" s="2">
        <v>45488.81</v>
      </c>
      <c r="G47" s="2">
        <f t="shared" si="0"/>
        <v>168924.24</v>
      </c>
    </row>
    <row r="48" spans="1:7">
      <c r="A48" s="1" t="s">
        <v>47</v>
      </c>
      <c r="B48" s="58">
        <v>7.0000000000000007E-2</v>
      </c>
      <c r="C48" s="2">
        <v>37352.370000000003</v>
      </c>
      <c r="D48" s="2">
        <v>23316.23</v>
      </c>
      <c r="E48" s="2">
        <v>8657.57</v>
      </c>
      <c r="F48" s="2">
        <v>13289.98</v>
      </c>
      <c r="G48" s="2">
        <f t="shared" si="0"/>
        <v>82616.150000000009</v>
      </c>
    </row>
    <row r="49" spans="1:7">
      <c r="A49" s="1" t="s">
        <v>48</v>
      </c>
      <c r="B49" s="58">
        <v>7.0000000000000007E-2</v>
      </c>
      <c r="C49" s="2">
        <v>42755.27</v>
      </c>
      <c r="D49" s="2">
        <v>33528.83</v>
      </c>
      <c r="E49" s="2">
        <v>23399.42</v>
      </c>
      <c r="F49" s="2">
        <v>40058.990000000005</v>
      </c>
      <c r="G49" s="2">
        <f t="shared" ref="G49:G88" si="1">SUM(C49:F49)</f>
        <v>139742.51</v>
      </c>
    </row>
    <row r="50" spans="1:7">
      <c r="A50" s="1" t="s">
        <v>732</v>
      </c>
      <c r="B50" s="58">
        <v>7.0000000000000007E-2</v>
      </c>
      <c r="C50" s="2">
        <v>16470.060000000001</v>
      </c>
      <c r="D50" s="2">
        <v>12951.42</v>
      </c>
      <c r="E50" s="2">
        <v>13342.69</v>
      </c>
      <c r="F50" s="2">
        <v>8398.49</v>
      </c>
      <c r="G50" s="2">
        <f t="shared" si="1"/>
        <v>51162.66</v>
      </c>
    </row>
    <row r="51" spans="1:7">
      <c r="A51" s="1" t="s">
        <v>821</v>
      </c>
      <c r="B51" s="58">
        <v>7.0000000000000007E-2</v>
      </c>
      <c r="C51" s="2">
        <v>13003.5</v>
      </c>
      <c r="D51" s="2">
        <v>7811.66</v>
      </c>
      <c r="E51" s="2">
        <v>4508.84</v>
      </c>
      <c r="F51" s="2">
        <v>14154.85</v>
      </c>
      <c r="G51" s="2">
        <f t="shared" si="1"/>
        <v>39478.85</v>
      </c>
    </row>
    <row r="52" spans="1:7">
      <c r="A52" s="60" t="s">
        <v>49</v>
      </c>
      <c r="B52" s="58">
        <v>7.0000000000000007E-2</v>
      </c>
      <c r="C52" s="2">
        <v>290737.08</v>
      </c>
      <c r="D52" s="2">
        <v>168291.36</v>
      </c>
      <c r="E52" s="2">
        <v>146138.06</v>
      </c>
      <c r="F52" s="2">
        <v>261778.43</v>
      </c>
      <c r="G52" s="2">
        <f t="shared" si="1"/>
        <v>866944.92999999993</v>
      </c>
    </row>
    <row r="53" spans="1:7">
      <c r="A53" s="1" t="s">
        <v>50</v>
      </c>
      <c r="B53" s="58">
        <v>7.0000000000000007E-2</v>
      </c>
      <c r="C53" s="2">
        <v>189569.45</v>
      </c>
      <c r="D53" s="2">
        <v>122531.62</v>
      </c>
      <c r="E53" s="2">
        <v>112293.59</v>
      </c>
      <c r="F53" s="2">
        <v>159711.12</v>
      </c>
      <c r="G53" s="2">
        <f t="shared" si="1"/>
        <v>584105.78</v>
      </c>
    </row>
    <row r="54" spans="1:7">
      <c r="A54" s="1" t="s">
        <v>51</v>
      </c>
      <c r="B54" s="58">
        <v>7.0000000000000007E-2</v>
      </c>
      <c r="C54" s="2">
        <v>333818.84999999998</v>
      </c>
      <c r="D54" s="2">
        <v>170796.31</v>
      </c>
      <c r="E54" s="2">
        <v>166685.85999999999</v>
      </c>
      <c r="F54" s="2">
        <v>318967.81</v>
      </c>
      <c r="G54" s="2">
        <f t="shared" si="1"/>
        <v>990268.83000000007</v>
      </c>
    </row>
    <row r="55" spans="1:7">
      <c r="A55" s="1" t="s">
        <v>52</v>
      </c>
      <c r="B55" s="58">
        <v>7.0000000000000007E-2</v>
      </c>
      <c r="C55" s="2">
        <v>12527.94</v>
      </c>
      <c r="D55" s="2">
        <v>3511.38</v>
      </c>
      <c r="E55" s="2">
        <v>4602.0200000000004</v>
      </c>
      <c r="F55" s="2">
        <v>10961.01</v>
      </c>
      <c r="G55" s="2">
        <f t="shared" si="1"/>
        <v>31602.35</v>
      </c>
    </row>
    <row r="56" spans="1:7">
      <c r="A56" s="1" t="s">
        <v>53</v>
      </c>
      <c r="B56" s="58">
        <v>7.0000000000000007E-2</v>
      </c>
      <c r="C56" s="2">
        <v>1078102.6200000001</v>
      </c>
      <c r="D56" s="2">
        <v>843613.07</v>
      </c>
      <c r="E56" s="2">
        <v>628784.43999999994</v>
      </c>
      <c r="F56" s="2">
        <v>913354.89999999991</v>
      </c>
      <c r="G56" s="2">
        <f t="shared" si="1"/>
        <v>3463855.03</v>
      </c>
    </row>
    <row r="57" spans="1:7">
      <c r="A57" s="1" t="s">
        <v>256</v>
      </c>
      <c r="B57" s="58">
        <v>7.0000000000000007E-2</v>
      </c>
      <c r="C57" s="2">
        <v>0</v>
      </c>
      <c r="D57" s="2">
        <v>308.93</v>
      </c>
      <c r="E57" s="2">
        <v>101.54</v>
      </c>
      <c r="F57" s="2">
        <v>589</v>
      </c>
      <c r="G57" s="2">
        <f t="shared" si="1"/>
        <v>999.47</v>
      </c>
    </row>
    <row r="58" spans="1:7">
      <c r="A58" s="1" t="s">
        <v>54</v>
      </c>
      <c r="B58" s="58">
        <v>7.0000000000000007E-2</v>
      </c>
      <c r="C58" s="2">
        <v>1066438.74</v>
      </c>
      <c r="D58" s="2">
        <v>607852.24</v>
      </c>
      <c r="E58" s="2">
        <v>715143.26</v>
      </c>
      <c r="F58" s="2">
        <v>1244352.5899999999</v>
      </c>
      <c r="G58" s="2">
        <f t="shared" si="1"/>
        <v>3633786.83</v>
      </c>
    </row>
    <row r="59" spans="1:7">
      <c r="A59" s="1" t="s">
        <v>55</v>
      </c>
      <c r="B59" s="58">
        <v>7.0000000000000007E-2</v>
      </c>
      <c r="C59" s="2">
        <v>19606.669999999998</v>
      </c>
      <c r="D59" s="2">
        <v>17301.59</v>
      </c>
      <c r="E59" s="2">
        <v>9619.7000000000007</v>
      </c>
      <c r="F59" s="2">
        <v>13433.06</v>
      </c>
      <c r="G59" s="2">
        <f t="shared" si="1"/>
        <v>59961.01999999999</v>
      </c>
    </row>
    <row r="60" spans="1:7">
      <c r="A60" s="1" t="s">
        <v>56</v>
      </c>
      <c r="B60" s="58">
        <v>7.0000000000000007E-2</v>
      </c>
      <c r="C60" s="2">
        <v>74222.27</v>
      </c>
      <c r="D60" s="2">
        <v>84384.4</v>
      </c>
      <c r="E60" s="2">
        <v>65150.42</v>
      </c>
      <c r="F60" s="2">
        <v>107181.75</v>
      </c>
      <c r="G60" s="2">
        <f t="shared" si="1"/>
        <v>330938.83999999997</v>
      </c>
    </row>
    <row r="61" spans="1:7">
      <c r="A61" s="1" t="s">
        <v>688</v>
      </c>
      <c r="B61" s="58">
        <v>7.0000000000000007E-2</v>
      </c>
      <c r="C61" s="2"/>
      <c r="D61" s="2">
        <v>386.96</v>
      </c>
      <c r="E61" s="2">
        <v>1378.09</v>
      </c>
      <c r="F61" s="2">
        <v>1434.04</v>
      </c>
      <c r="G61" s="2">
        <f t="shared" si="1"/>
        <v>3199.09</v>
      </c>
    </row>
    <row r="62" spans="1:7">
      <c r="A62" s="1" t="s">
        <v>57</v>
      </c>
      <c r="B62" s="58">
        <v>7.0000000000000007E-2</v>
      </c>
      <c r="C62" s="2">
        <v>1169616.55</v>
      </c>
      <c r="D62" s="2">
        <v>792361.63</v>
      </c>
      <c r="E62" s="2">
        <v>740262.58</v>
      </c>
      <c r="F62" s="2">
        <v>965340.78999999992</v>
      </c>
      <c r="G62" s="2">
        <f t="shared" si="1"/>
        <v>3667581.5500000003</v>
      </c>
    </row>
    <row r="63" spans="1:7">
      <c r="A63" s="1" t="s">
        <v>58</v>
      </c>
      <c r="B63" s="58">
        <v>7.0000000000000007E-2</v>
      </c>
      <c r="C63" s="2">
        <v>244740.33</v>
      </c>
      <c r="D63" s="2">
        <v>131143.73000000001</v>
      </c>
      <c r="E63" s="2">
        <v>94988.99</v>
      </c>
      <c r="F63" s="2">
        <v>188028.83000000002</v>
      </c>
      <c r="G63" s="2">
        <f t="shared" si="1"/>
        <v>658901.88</v>
      </c>
    </row>
    <row r="64" spans="1:7">
      <c r="A64" s="1" t="s">
        <v>59</v>
      </c>
      <c r="B64" s="58">
        <v>7.0000000000000007E-2</v>
      </c>
      <c r="C64" s="2">
        <v>55933.66</v>
      </c>
      <c r="D64" s="2">
        <v>44988.53</v>
      </c>
      <c r="E64" s="2">
        <v>70576.429999999993</v>
      </c>
      <c r="F64" s="2">
        <v>35716.239999999998</v>
      </c>
      <c r="G64" s="2">
        <f t="shared" si="1"/>
        <v>207214.86</v>
      </c>
    </row>
    <row r="65" spans="1:7">
      <c r="A65" s="1" t="s">
        <v>60</v>
      </c>
      <c r="B65" s="58">
        <v>7.0000000000000007E-2</v>
      </c>
      <c r="C65" s="2">
        <v>2985066.74</v>
      </c>
      <c r="D65" s="2">
        <v>2145963.02</v>
      </c>
      <c r="E65" s="2">
        <v>2057170.88</v>
      </c>
      <c r="F65" s="2">
        <v>3093925.0700000003</v>
      </c>
      <c r="G65" s="2">
        <f t="shared" si="1"/>
        <v>10282125.710000001</v>
      </c>
    </row>
    <row r="66" spans="1:7">
      <c r="A66" s="1" t="s">
        <v>847</v>
      </c>
      <c r="B66" s="58">
        <v>7.0000000000000007E-2</v>
      </c>
      <c r="C66" s="2">
        <v>4793.7</v>
      </c>
      <c r="D66" s="2">
        <v>5677.81</v>
      </c>
      <c r="E66" s="2">
        <v>4264.29</v>
      </c>
      <c r="F66" s="2">
        <v>4870.1100000000006</v>
      </c>
      <c r="G66" s="2">
        <f t="shared" si="1"/>
        <v>19605.91</v>
      </c>
    </row>
    <row r="67" spans="1:7">
      <c r="A67" s="1" t="s">
        <v>61</v>
      </c>
      <c r="B67" s="58">
        <v>7.0000000000000007E-2</v>
      </c>
      <c r="C67" s="2">
        <v>39515.21</v>
      </c>
      <c r="D67" s="2">
        <v>20014.14</v>
      </c>
      <c r="E67" s="2">
        <v>19217.349999999999</v>
      </c>
      <c r="F67" s="2">
        <v>30729.29</v>
      </c>
      <c r="G67" s="2">
        <f t="shared" si="1"/>
        <v>109475.98999999999</v>
      </c>
    </row>
    <row r="68" spans="1:7">
      <c r="A68" s="1" t="s">
        <v>822</v>
      </c>
      <c r="B68" s="58">
        <v>7.0000000000000007E-2</v>
      </c>
      <c r="C68" s="2">
        <v>200615.41</v>
      </c>
      <c r="D68" s="2">
        <v>47454.37</v>
      </c>
      <c r="E68" s="2">
        <v>26387.25</v>
      </c>
      <c r="F68" s="2">
        <v>128709.73000000001</v>
      </c>
      <c r="G68" s="2">
        <f t="shared" si="1"/>
        <v>403166.76</v>
      </c>
    </row>
    <row r="69" spans="1:7">
      <c r="A69" s="1" t="s">
        <v>429</v>
      </c>
      <c r="B69" s="58">
        <v>7.0000000000000007E-2</v>
      </c>
      <c r="C69" s="2">
        <v>0</v>
      </c>
      <c r="D69" s="2">
        <v>0</v>
      </c>
      <c r="E69" s="2">
        <v>0</v>
      </c>
      <c r="F69" s="2">
        <v>0</v>
      </c>
      <c r="G69" s="2">
        <f t="shared" si="1"/>
        <v>0</v>
      </c>
    </row>
    <row r="70" spans="1:7">
      <c r="A70" s="1" t="s">
        <v>62</v>
      </c>
      <c r="B70" s="58">
        <v>7.0000000000000007E-2</v>
      </c>
      <c r="C70" s="2">
        <v>1062079.3700000001</v>
      </c>
      <c r="D70" s="2">
        <v>737331.79</v>
      </c>
      <c r="E70" s="2">
        <v>523666.89</v>
      </c>
      <c r="F70" s="2">
        <v>999442.57</v>
      </c>
      <c r="G70" s="2">
        <f t="shared" si="1"/>
        <v>3322520.62</v>
      </c>
    </row>
    <row r="71" spans="1:7">
      <c r="A71" s="1" t="s">
        <v>63</v>
      </c>
      <c r="B71" s="58">
        <v>7.0000000000000007E-2</v>
      </c>
      <c r="C71" s="2">
        <v>66714.960000000006</v>
      </c>
      <c r="D71" s="2">
        <v>22912.7</v>
      </c>
      <c r="E71" s="2">
        <v>18302.939999999999</v>
      </c>
      <c r="F71" s="2">
        <v>50701.93</v>
      </c>
      <c r="G71" s="2">
        <f t="shared" si="1"/>
        <v>158632.53</v>
      </c>
    </row>
    <row r="72" spans="1:7">
      <c r="A72" s="1" t="s">
        <v>733</v>
      </c>
      <c r="B72" s="58">
        <v>7.0000000000000007E-2</v>
      </c>
      <c r="C72" s="2">
        <v>11505.16</v>
      </c>
      <c r="D72" s="2">
        <v>6510.16</v>
      </c>
      <c r="E72" s="2">
        <v>4902.55</v>
      </c>
      <c r="F72" s="2">
        <v>9121.27</v>
      </c>
      <c r="G72" s="2">
        <f t="shared" si="1"/>
        <v>32039.14</v>
      </c>
    </row>
    <row r="73" spans="1:7">
      <c r="A73" s="1" t="s">
        <v>236</v>
      </c>
      <c r="B73" s="58">
        <v>7.0000000000000007E-2</v>
      </c>
      <c r="C73" s="2">
        <v>2903.46</v>
      </c>
      <c r="D73" s="2">
        <v>2709.58</v>
      </c>
      <c r="E73" s="2">
        <v>716.1</v>
      </c>
      <c r="F73" s="2">
        <v>2865.6</v>
      </c>
      <c r="G73" s="2">
        <f t="shared" si="1"/>
        <v>9194.74</v>
      </c>
    </row>
    <row r="74" spans="1:7">
      <c r="A74" s="1" t="s">
        <v>64</v>
      </c>
      <c r="B74" s="58">
        <v>7.0000000000000007E-2</v>
      </c>
      <c r="C74" s="2">
        <v>13938.39</v>
      </c>
      <c r="D74" s="2">
        <v>13964.34</v>
      </c>
      <c r="E74" s="2">
        <v>8256.34</v>
      </c>
      <c r="F74" s="2">
        <v>14144.59</v>
      </c>
      <c r="G74" s="2">
        <f t="shared" si="1"/>
        <v>50303.66</v>
      </c>
    </row>
    <row r="75" spans="1:7">
      <c r="A75" s="1" t="s">
        <v>65</v>
      </c>
      <c r="B75" s="58">
        <v>0.05</v>
      </c>
      <c r="C75" s="2">
        <v>44.09</v>
      </c>
      <c r="D75" s="2">
        <v>262.27999999999997</v>
      </c>
      <c r="E75" s="2">
        <v>233.29</v>
      </c>
      <c r="F75" s="2">
        <v>349.65</v>
      </c>
      <c r="G75" s="2">
        <f t="shared" si="1"/>
        <v>889.31</v>
      </c>
    </row>
    <row r="76" spans="1:7">
      <c r="A76" s="1" t="s">
        <v>356</v>
      </c>
      <c r="B76" s="58">
        <v>0.05</v>
      </c>
      <c r="C76" s="2">
        <v>3383.12</v>
      </c>
      <c r="D76" s="2">
        <v>1530.17</v>
      </c>
      <c r="E76" s="2">
        <v>1206.95</v>
      </c>
      <c r="F76" s="2">
        <v>5542.48</v>
      </c>
      <c r="G76" s="2">
        <f t="shared" si="1"/>
        <v>11662.72</v>
      </c>
    </row>
    <row r="77" spans="1:7">
      <c r="A77" s="1" t="s">
        <v>66</v>
      </c>
      <c r="B77" s="58">
        <v>7.0000000000000007E-2</v>
      </c>
      <c r="C77" s="2">
        <v>62853.23</v>
      </c>
      <c r="D77" s="2">
        <v>27307.78</v>
      </c>
      <c r="E77" s="2">
        <v>25577.83</v>
      </c>
      <c r="F77" s="2">
        <v>54550.83</v>
      </c>
      <c r="G77" s="2">
        <f t="shared" si="1"/>
        <v>170289.67</v>
      </c>
    </row>
    <row r="78" spans="1:7">
      <c r="A78" s="1" t="s">
        <v>67</v>
      </c>
      <c r="B78" s="58">
        <v>7.0000000000000007E-2</v>
      </c>
      <c r="C78" s="2">
        <v>28811.89</v>
      </c>
      <c r="D78" s="2">
        <v>17805.62</v>
      </c>
      <c r="E78" s="2">
        <v>11848.84</v>
      </c>
      <c r="F78" s="2">
        <v>31648.5</v>
      </c>
      <c r="G78" s="2">
        <f t="shared" si="1"/>
        <v>90114.849999999991</v>
      </c>
    </row>
    <row r="79" spans="1:7">
      <c r="A79" s="1" t="s">
        <v>68</v>
      </c>
      <c r="B79" s="58">
        <v>7.0000000000000007E-2</v>
      </c>
      <c r="C79" s="2">
        <v>17729.2</v>
      </c>
      <c r="D79" s="2">
        <v>14597.84</v>
      </c>
      <c r="E79" s="2">
        <v>11597.34</v>
      </c>
      <c r="F79" s="2">
        <v>13090.37</v>
      </c>
      <c r="G79" s="2">
        <f t="shared" si="1"/>
        <v>57014.750000000007</v>
      </c>
    </row>
    <row r="80" spans="1:7">
      <c r="A80" s="1" t="s">
        <v>69</v>
      </c>
      <c r="B80" s="58">
        <v>7.0000000000000007E-2</v>
      </c>
      <c r="C80" s="2">
        <v>61874.720000000001</v>
      </c>
      <c r="D80" s="2">
        <v>40746.33</v>
      </c>
      <c r="E80" s="2">
        <v>37825.730000000003</v>
      </c>
      <c r="F80" s="2">
        <v>55683.25</v>
      </c>
      <c r="G80" s="2">
        <f t="shared" si="1"/>
        <v>196130.03</v>
      </c>
    </row>
    <row r="81" spans="1:7">
      <c r="A81" s="1" t="s">
        <v>200</v>
      </c>
      <c r="B81" s="58">
        <v>7.0000000000000007E-2</v>
      </c>
      <c r="C81" s="2">
        <v>16403.810000000001</v>
      </c>
      <c r="D81" s="2">
        <v>9761.26</v>
      </c>
      <c r="E81" s="2">
        <v>8631.73</v>
      </c>
      <c r="F81" s="2">
        <v>12787.380000000001</v>
      </c>
      <c r="G81" s="2">
        <f t="shared" si="1"/>
        <v>47584.180000000008</v>
      </c>
    </row>
    <row r="82" spans="1:7">
      <c r="A82" s="1" t="s">
        <v>70</v>
      </c>
      <c r="B82" s="58">
        <v>7.0000000000000007E-2</v>
      </c>
      <c r="C82" s="2">
        <v>35138.85</v>
      </c>
      <c r="D82" s="2">
        <v>23734.95</v>
      </c>
      <c r="E82" s="2">
        <v>21397.16</v>
      </c>
      <c r="F82" s="2">
        <v>28322.440000000002</v>
      </c>
      <c r="G82" s="2">
        <f t="shared" si="1"/>
        <v>108593.40000000001</v>
      </c>
    </row>
    <row r="83" spans="1:7">
      <c r="A83" s="1" t="s">
        <v>71</v>
      </c>
      <c r="B83" s="58">
        <v>7.0000000000000007E-2</v>
      </c>
      <c r="C83" s="2">
        <v>285316.46999999997</v>
      </c>
      <c r="D83" s="2">
        <v>170748.08</v>
      </c>
      <c r="E83" s="2">
        <v>165594.32999999999</v>
      </c>
      <c r="F83" s="2">
        <v>194383.1</v>
      </c>
      <c r="G83" s="2">
        <f t="shared" si="1"/>
        <v>816041.97999999986</v>
      </c>
    </row>
    <row r="84" spans="1:7">
      <c r="A84" s="1" t="s">
        <v>72</v>
      </c>
      <c r="B84" s="58">
        <v>7.0000000000000007E-2</v>
      </c>
      <c r="C84" s="2">
        <v>76875.73</v>
      </c>
      <c r="D84" s="2">
        <v>63454.080000000002</v>
      </c>
      <c r="E84" s="2">
        <v>34885.019999999997</v>
      </c>
      <c r="F84" s="2">
        <v>72331.45</v>
      </c>
      <c r="G84" s="2">
        <f t="shared" si="1"/>
        <v>247546.27999999997</v>
      </c>
    </row>
    <row r="85" spans="1:7">
      <c r="A85" s="1" t="s">
        <v>831</v>
      </c>
      <c r="B85" s="58">
        <v>0.05</v>
      </c>
      <c r="C85" s="2">
        <v>1311.36</v>
      </c>
      <c r="D85" s="2">
        <v>1392.68</v>
      </c>
      <c r="E85" s="2">
        <v>657.02</v>
      </c>
      <c r="F85" s="2">
        <v>720.02</v>
      </c>
      <c r="G85" s="2">
        <f t="shared" si="1"/>
        <v>4081.08</v>
      </c>
    </row>
    <row r="86" spans="1:7">
      <c r="A86" s="1" t="s">
        <v>348</v>
      </c>
      <c r="B86" s="58">
        <v>7.0000000000000007E-2</v>
      </c>
      <c r="C86" s="2">
        <v>359.64</v>
      </c>
      <c r="D86" s="2">
        <v>554.49</v>
      </c>
      <c r="E86" s="2">
        <v>20.93</v>
      </c>
      <c r="F86" s="2">
        <v>534.42999999999995</v>
      </c>
      <c r="G86" s="2">
        <f t="shared" si="1"/>
        <v>1469.4899999999998</v>
      </c>
    </row>
    <row r="87" spans="1:7">
      <c r="A87" s="5" t="s">
        <v>832</v>
      </c>
      <c r="B87" s="58">
        <v>7.0000000000000007E-2</v>
      </c>
      <c r="C87" s="2">
        <v>50438.3</v>
      </c>
      <c r="D87" s="2">
        <v>24765.59</v>
      </c>
      <c r="E87" s="2">
        <v>26778.19</v>
      </c>
      <c r="F87" s="2">
        <v>47183.350000000006</v>
      </c>
      <c r="G87" s="2">
        <f t="shared" si="1"/>
        <v>149165.43</v>
      </c>
    </row>
    <row r="88" spans="1:7">
      <c r="A88" s="1" t="s">
        <v>453</v>
      </c>
      <c r="B88" s="58">
        <v>7.0000000000000007E-2</v>
      </c>
      <c r="C88" s="2">
        <v>0</v>
      </c>
      <c r="D88" s="2">
        <v>21854.07</v>
      </c>
      <c r="E88" s="2">
        <v>8612.49</v>
      </c>
      <c r="F88" s="2">
        <v>14826.07</v>
      </c>
      <c r="G88" s="2">
        <f t="shared" si="1"/>
        <v>45292.63</v>
      </c>
    </row>
    <row r="89" spans="1:7">
      <c r="A89" s="1" t="s">
        <v>572</v>
      </c>
      <c r="B89" s="58">
        <v>7.0000000000000007E-2</v>
      </c>
      <c r="C89" s="2"/>
      <c r="D89" s="2">
        <v>2144.14</v>
      </c>
      <c r="E89" s="2">
        <v>2941.68</v>
      </c>
      <c r="F89" s="2">
        <v>8288.5</v>
      </c>
      <c r="G89" s="2">
        <f t="shared" ref="G83:G118" si="2">SUM(C89:F89)</f>
        <v>13374.32</v>
      </c>
    </row>
    <row r="90" spans="1:7">
      <c r="A90" s="61" t="s">
        <v>252</v>
      </c>
      <c r="B90" s="58">
        <v>7.0000000000000007E-2</v>
      </c>
      <c r="C90" s="2">
        <v>6062.03</v>
      </c>
      <c r="D90" s="2">
        <v>4318.53</v>
      </c>
      <c r="E90" s="2">
        <v>5792.5</v>
      </c>
      <c r="F90" s="2">
        <v>6205.67</v>
      </c>
      <c r="G90" s="2">
        <f t="shared" si="2"/>
        <v>22378.73</v>
      </c>
    </row>
    <row r="91" spans="1:7">
      <c r="A91" s="61" t="s">
        <v>73</v>
      </c>
      <c r="B91" s="58">
        <v>7.0000000000000007E-2</v>
      </c>
      <c r="C91" s="2">
        <v>20032.900000000001</v>
      </c>
      <c r="D91" s="2">
        <v>13645.51</v>
      </c>
      <c r="E91" s="2">
        <v>31035.040000000001</v>
      </c>
      <c r="F91" s="2">
        <v>18506.61</v>
      </c>
      <c r="G91" s="2">
        <f t="shared" si="2"/>
        <v>83220.06</v>
      </c>
    </row>
    <row r="92" spans="1:7">
      <c r="A92" s="61" t="s">
        <v>74</v>
      </c>
      <c r="B92" s="58">
        <v>7.0000000000000007E-2</v>
      </c>
      <c r="C92" s="2">
        <v>147378.51</v>
      </c>
      <c r="D92" s="2">
        <v>73292.14</v>
      </c>
      <c r="E92" s="2">
        <v>56617.77</v>
      </c>
      <c r="F92" s="2">
        <v>132433.17000000001</v>
      </c>
      <c r="G92" s="2">
        <f t="shared" si="2"/>
        <v>409721.59000000008</v>
      </c>
    </row>
    <row r="93" spans="1:7">
      <c r="A93" s="61" t="s">
        <v>437</v>
      </c>
      <c r="B93" s="58">
        <v>7.0000000000000007E-2</v>
      </c>
      <c r="C93" s="2">
        <v>13274.14</v>
      </c>
      <c r="D93" s="2">
        <v>6579.19</v>
      </c>
      <c r="E93" s="2">
        <v>6995.04</v>
      </c>
      <c r="F93" s="2">
        <v>10662.73</v>
      </c>
      <c r="G93" s="2">
        <f t="shared" ref="G93" si="3">SUM(C93:F93)</f>
        <v>37511.1</v>
      </c>
    </row>
    <row r="94" spans="1:7">
      <c r="A94" s="61" t="s">
        <v>75</v>
      </c>
      <c r="B94" s="58">
        <v>7.0000000000000007E-2</v>
      </c>
      <c r="C94" s="2">
        <v>23971.95</v>
      </c>
      <c r="D94" s="2">
        <v>11803.57</v>
      </c>
      <c r="E94" s="2">
        <v>4810.76</v>
      </c>
      <c r="F94" s="2">
        <v>16671.73</v>
      </c>
      <c r="G94" s="2">
        <f t="shared" si="2"/>
        <v>57258.010000000009</v>
      </c>
    </row>
    <row r="95" spans="1:7">
      <c r="A95" s="61" t="s">
        <v>833</v>
      </c>
      <c r="B95" s="58">
        <v>0.05</v>
      </c>
      <c r="C95" s="2">
        <v>15141.54</v>
      </c>
      <c r="D95" s="2">
        <v>7977.73</v>
      </c>
      <c r="E95" s="2">
        <v>6453.53</v>
      </c>
      <c r="F95" s="2">
        <v>9504.34</v>
      </c>
      <c r="G95" s="2">
        <f t="shared" si="2"/>
        <v>39077.14</v>
      </c>
    </row>
    <row r="96" spans="1:7">
      <c r="A96" s="61" t="s">
        <v>76</v>
      </c>
      <c r="B96" s="58">
        <v>0.05</v>
      </c>
      <c r="C96" s="2">
        <v>19256.63</v>
      </c>
      <c r="D96" s="2">
        <v>14242.72</v>
      </c>
      <c r="E96" s="2">
        <v>10097.39</v>
      </c>
      <c r="F96" s="2">
        <v>15265.98</v>
      </c>
      <c r="G96" s="2">
        <f t="shared" si="2"/>
        <v>58862.720000000001</v>
      </c>
    </row>
    <row r="97" spans="1:7">
      <c r="A97" s="61" t="s">
        <v>77</v>
      </c>
      <c r="B97" s="62">
        <v>7.0000000000000007E-2</v>
      </c>
      <c r="C97" s="2">
        <v>21007.65</v>
      </c>
      <c r="D97" s="2">
        <v>12012.35</v>
      </c>
      <c r="E97" s="2">
        <v>13244.01</v>
      </c>
      <c r="F97" s="2">
        <v>19018.310000000001</v>
      </c>
      <c r="G97" s="2">
        <f>SUM(C97:F97)</f>
        <v>65282.320000000007</v>
      </c>
    </row>
    <row r="98" spans="1:7">
      <c r="A98" s="61" t="s">
        <v>259</v>
      </c>
      <c r="B98" s="62">
        <v>7.0000000000000007E-2</v>
      </c>
      <c r="C98" s="2">
        <v>4991.75</v>
      </c>
      <c r="D98" s="2">
        <v>2751.79</v>
      </c>
      <c r="E98" s="2">
        <v>2375.94</v>
      </c>
      <c r="F98" s="2">
        <v>6376.7199999999993</v>
      </c>
      <c r="G98" s="2">
        <f t="shared" si="2"/>
        <v>16496.199999999997</v>
      </c>
    </row>
    <row r="99" spans="1:7">
      <c r="A99" s="61" t="s">
        <v>484</v>
      </c>
      <c r="B99" s="62">
        <v>7.0000000000000007E-2</v>
      </c>
      <c r="C99" s="2">
        <v>25014.87</v>
      </c>
      <c r="D99" s="2">
        <v>5727.56</v>
      </c>
      <c r="E99" s="2">
        <v>25776.66</v>
      </c>
      <c r="F99" s="2">
        <v>11702.93</v>
      </c>
      <c r="G99" s="2">
        <f t="shared" si="2"/>
        <v>68222.01999999999</v>
      </c>
    </row>
    <row r="100" spans="1:7">
      <c r="A100" s="61" t="s">
        <v>226</v>
      </c>
      <c r="B100" s="62">
        <v>7.0000000000000007E-2</v>
      </c>
      <c r="C100" s="2">
        <v>42691.65</v>
      </c>
      <c r="D100" s="2">
        <v>21605.439999999999</v>
      </c>
      <c r="E100" s="2">
        <v>15709.92</v>
      </c>
      <c r="F100" s="2">
        <v>20572.09</v>
      </c>
      <c r="G100" s="2">
        <f t="shared" si="2"/>
        <v>100579.09999999999</v>
      </c>
    </row>
    <row r="101" spans="1:7">
      <c r="A101" s="61" t="s">
        <v>78</v>
      </c>
      <c r="B101" s="62">
        <v>7.0000000000000007E-2</v>
      </c>
      <c r="C101" s="2">
        <v>2161.63</v>
      </c>
      <c r="D101" s="2">
        <v>1492.23</v>
      </c>
      <c r="E101" s="2">
        <v>40820.35</v>
      </c>
      <c r="F101" s="2">
        <v>19895.330000000002</v>
      </c>
      <c r="G101" s="2">
        <f t="shared" si="2"/>
        <v>64369.54</v>
      </c>
    </row>
    <row r="102" spans="1:7">
      <c r="A102" s="61" t="s">
        <v>79</v>
      </c>
      <c r="B102" s="62">
        <v>7.0000000000000007E-2</v>
      </c>
      <c r="C102" s="2">
        <v>41721.68</v>
      </c>
      <c r="D102" s="2">
        <v>26556.78</v>
      </c>
      <c r="E102" s="2">
        <v>16806.150000000001</v>
      </c>
      <c r="F102" s="2">
        <v>32956.57</v>
      </c>
      <c r="G102" s="2">
        <f t="shared" si="2"/>
        <v>118041.18</v>
      </c>
    </row>
    <row r="103" spans="1:7">
      <c r="A103" s="61" t="s">
        <v>80</v>
      </c>
      <c r="B103" s="62">
        <v>7.0000000000000007E-2</v>
      </c>
      <c r="C103" s="2">
        <v>81514.210000000006</v>
      </c>
      <c r="D103" s="2">
        <v>37576.14</v>
      </c>
      <c r="E103" s="2">
        <v>40398.78</v>
      </c>
      <c r="F103" s="2">
        <v>79166.58</v>
      </c>
      <c r="G103" s="2">
        <f t="shared" si="2"/>
        <v>238655.71000000002</v>
      </c>
    </row>
    <row r="104" spans="1:7">
      <c r="A104" s="61" t="s">
        <v>81</v>
      </c>
      <c r="B104" s="62">
        <v>7.0000000000000007E-2</v>
      </c>
      <c r="C104" s="2">
        <v>683087.14</v>
      </c>
      <c r="D104" s="2">
        <v>575822.51</v>
      </c>
      <c r="E104" s="2">
        <v>397893.31</v>
      </c>
      <c r="F104" s="2">
        <v>573224.86</v>
      </c>
      <c r="G104" s="2">
        <f t="shared" si="2"/>
        <v>2230027.8199999998</v>
      </c>
    </row>
    <row r="105" spans="1:7">
      <c r="A105" s="61" t="s">
        <v>834</v>
      </c>
      <c r="B105" s="62">
        <v>7.0000000000000007E-2</v>
      </c>
      <c r="C105" s="2">
        <v>42019.06</v>
      </c>
      <c r="D105" s="2">
        <v>16689.96</v>
      </c>
      <c r="E105" s="2">
        <v>11389.79</v>
      </c>
      <c r="F105" s="2">
        <v>33161.74</v>
      </c>
      <c r="G105" s="2">
        <f t="shared" si="2"/>
        <v>103260.54999999999</v>
      </c>
    </row>
    <row r="106" spans="1:7">
      <c r="A106" s="61" t="s">
        <v>82</v>
      </c>
      <c r="B106" s="62">
        <v>7.0000000000000007E-2</v>
      </c>
      <c r="C106" s="2">
        <v>47284.36</v>
      </c>
      <c r="D106" s="2">
        <v>36041.019999999997</v>
      </c>
      <c r="E106" s="2">
        <v>39828.400000000001</v>
      </c>
      <c r="F106" s="2">
        <v>45987.74</v>
      </c>
      <c r="G106" s="2">
        <f t="shared" si="2"/>
        <v>169141.52</v>
      </c>
    </row>
    <row r="107" spans="1:7">
      <c r="A107" s="61" t="s">
        <v>83</v>
      </c>
      <c r="B107" s="62">
        <v>7.0000000000000007E-2</v>
      </c>
      <c r="C107" s="2">
        <v>48161.82</v>
      </c>
      <c r="D107" s="2">
        <v>30892.37</v>
      </c>
      <c r="E107" s="2">
        <v>26889.83</v>
      </c>
      <c r="F107" s="2">
        <v>43431.369999999995</v>
      </c>
      <c r="G107" s="2">
        <f t="shared" si="2"/>
        <v>149375.39000000001</v>
      </c>
    </row>
    <row r="108" spans="1:7">
      <c r="A108" s="61" t="s">
        <v>84</v>
      </c>
      <c r="B108" s="62">
        <v>7.0000000000000007E-2</v>
      </c>
      <c r="C108" s="2">
        <v>125737.41</v>
      </c>
      <c r="D108" s="2">
        <v>76628.850000000006</v>
      </c>
      <c r="E108" s="2">
        <v>76619.5</v>
      </c>
      <c r="F108" s="2">
        <v>123791.81</v>
      </c>
      <c r="G108" s="2">
        <f t="shared" si="2"/>
        <v>402777.57</v>
      </c>
    </row>
    <row r="109" spans="1:7">
      <c r="A109" s="61" t="s">
        <v>835</v>
      </c>
      <c r="B109" s="62">
        <v>0.05</v>
      </c>
      <c r="C109" s="2">
        <v>1085.5899999999999</v>
      </c>
      <c r="D109" s="2">
        <v>447.8</v>
      </c>
      <c r="E109" s="2">
        <v>279</v>
      </c>
      <c r="F109" s="2">
        <v>762.91000000000008</v>
      </c>
      <c r="G109" s="2">
        <f t="shared" si="2"/>
        <v>2575.3000000000002</v>
      </c>
    </row>
    <row r="110" spans="1:7">
      <c r="A110" s="61" t="s">
        <v>85</v>
      </c>
      <c r="B110" s="62">
        <v>7.0000000000000007E-2</v>
      </c>
      <c r="C110" s="2">
        <v>139308.44</v>
      </c>
      <c r="D110" s="2">
        <v>72220.81</v>
      </c>
      <c r="E110" s="2">
        <v>67320.509999999995</v>
      </c>
      <c r="F110" s="2">
        <v>110279.73999999999</v>
      </c>
      <c r="G110" s="2">
        <f t="shared" si="2"/>
        <v>389129.5</v>
      </c>
    </row>
    <row r="111" spans="1:7">
      <c r="A111" s="61" t="s">
        <v>926</v>
      </c>
      <c r="B111" s="62">
        <v>7.0000000000000007E-2</v>
      </c>
      <c r="C111" s="2"/>
      <c r="D111" s="2">
        <v>112.71</v>
      </c>
      <c r="E111" s="2">
        <v>723.35</v>
      </c>
      <c r="F111" s="2">
        <v>795.78</v>
      </c>
      <c r="G111" s="2"/>
    </row>
    <row r="112" spans="1:7">
      <c r="A112" s="61" t="s">
        <v>86</v>
      </c>
      <c r="B112" s="62">
        <v>7.0000000000000007E-2</v>
      </c>
      <c r="C112" s="2">
        <v>13294.85</v>
      </c>
      <c r="D112" s="2">
        <v>6336.62</v>
      </c>
      <c r="E112" s="2">
        <v>2770.67</v>
      </c>
      <c r="F112" s="2">
        <v>13062.82</v>
      </c>
      <c r="G112" s="2">
        <f t="shared" si="2"/>
        <v>35464.959999999999</v>
      </c>
    </row>
    <row r="113" spans="1:7">
      <c r="A113" s="61" t="s">
        <v>87</v>
      </c>
      <c r="B113" s="62">
        <v>7.0000000000000007E-2</v>
      </c>
      <c r="C113" s="2">
        <v>39570.04</v>
      </c>
      <c r="D113" s="2">
        <v>26149</v>
      </c>
      <c r="E113" s="2">
        <v>27147.8</v>
      </c>
      <c r="F113" s="2">
        <v>36927.31</v>
      </c>
      <c r="G113" s="2">
        <f t="shared" si="2"/>
        <v>129794.15000000001</v>
      </c>
    </row>
    <row r="114" spans="1:7">
      <c r="A114" s="61" t="s">
        <v>88</v>
      </c>
      <c r="B114" s="62">
        <v>7.0000000000000007E-2</v>
      </c>
      <c r="C114" s="2">
        <v>22318.12</v>
      </c>
      <c r="D114" s="2">
        <v>16712.07</v>
      </c>
      <c r="E114" s="2">
        <v>11579.68</v>
      </c>
      <c r="F114" s="2">
        <v>18130.099999999999</v>
      </c>
      <c r="G114" s="2">
        <f t="shared" si="2"/>
        <v>68739.97</v>
      </c>
    </row>
    <row r="115" spans="1:7">
      <c r="A115" s="61" t="s">
        <v>389</v>
      </c>
      <c r="B115" s="62">
        <v>7.0000000000000007E-2</v>
      </c>
      <c r="C115" s="2">
        <v>30610.37</v>
      </c>
      <c r="D115" s="2">
        <v>21543.35</v>
      </c>
      <c r="E115" s="2">
        <v>22324.799999999999</v>
      </c>
      <c r="F115" s="2">
        <v>27837.97</v>
      </c>
      <c r="G115" s="2">
        <f t="shared" si="2"/>
        <v>102316.49</v>
      </c>
    </row>
    <row r="116" spans="1:7">
      <c r="A116" s="1" t="s">
        <v>237</v>
      </c>
      <c r="B116" s="62">
        <v>7.0000000000000007E-2</v>
      </c>
      <c r="C116" s="2">
        <v>15571.41</v>
      </c>
      <c r="D116" s="2">
        <v>10299.59</v>
      </c>
      <c r="E116" s="2">
        <v>6451.87</v>
      </c>
      <c r="F116" s="2">
        <v>14555.21</v>
      </c>
      <c r="G116" s="2">
        <f t="shared" si="2"/>
        <v>46878.080000000002</v>
      </c>
    </row>
    <row r="117" spans="1:7">
      <c r="A117" s="61" t="s">
        <v>836</v>
      </c>
      <c r="B117" s="62">
        <v>0.05</v>
      </c>
      <c r="C117" s="2">
        <v>124041.9</v>
      </c>
      <c r="D117" s="2">
        <v>56363.62</v>
      </c>
      <c r="E117" s="2">
        <v>57375.07</v>
      </c>
      <c r="F117" s="2">
        <v>94407.54</v>
      </c>
      <c r="G117" s="2">
        <f t="shared" si="2"/>
        <v>332188.13</v>
      </c>
    </row>
    <row r="118" spans="1:7">
      <c r="A118" s="61" t="s">
        <v>838</v>
      </c>
      <c r="B118" s="62">
        <v>7.0000000000000007E-2</v>
      </c>
      <c r="C118" s="2">
        <v>76711.960000000006</v>
      </c>
      <c r="D118" s="2">
        <v>46763.75</v>
      </c>
      <c r="E118" s="2">
        <v>49820.97</v>
      </c>
      <c r="F118" s="2">
        <v>74777.149999999994</v>
      </c>
      <c r="G118" s="2">
        <f t="shared" si="2"/>
        <v>248073.83</v>
      </c>
    </row>
    <row r="119" spans="1:7">
      <c r="A119" s="61" t="s">
        <v>837</v>
      </c>
      <c r="B119" s="62">
        <v>7.0000000000000007E-2</v>
      </c>
      <c r="C119" s="2">
        <v>2358.04</v>
      </c>
      <c r="D119" s="2">
        <v>811.31</v>
      </c>
      <c r="E119" s="2">
        <v>1143.53</v>
      </c>
      <c r="F119" s="2">
        <v>1877.3600000000001</v>
      </c>
      <c r="G119" s="2">
        <f t="shared" ref="G119:G153" si="4">SUM(C119:F119)</f>
        <v>6190.24</v>
      </c>
    </row>
    <row r="120" spans="1:7">
      <c r="A120" s="61" t="s">
        <v>388</v>
      </c>
      <c r="B120" s="62">
        <v>0.05</v>
      </c>
      <c r="C120" s="2">
        <v>4578.54</v>
      </c>
      <c r="D120" s="2">
        <v>2887.65</v>
      </c>
      <c r="E120" s="2">
        <v>2624.35</v>
      </c>
      <c r="F120" s="2">
        <v>4180.0600000000004</v>
      </c>
      <c r="G120" s="2">
        <f t="shared" si="4"/>
        <v>14270.600000000002</v>
      </c>
    </row>
    <row r="121" spans="1:7">
      <c r="A121" s="61" t="s">
        <v>89</v>
      </c>
      <c r="B121" s="62">
        <v>7.0000000000000007E-2</v>
      </c>
      <c r="C121" s="2">
        <v>93.95</v>
      </c>
      <c r="D121" s="2">
        <v>64.540000000000006</v>
      </c>
      <c r="E121" s="2">
        <v>17.57</v>
      </c>
      <c r="F121" s="2">
        <v>67.099999999999994</v>
      </c>
      <c r="G121" s="2">
        <f t="shared" si="4"/>
        <v>243.16</v>
      </c>
    </row>
    <row r="122" spans="1:7">
      <c r="A122" s="61" t="s">
        <v>90</v>
      </c>
      <c r="B122" s="62">
        <v>7.0000000000000007E-2</v>
      </c>
      <c r="C122" s="2">
        <v>508.33</v>
      </c>
      <c r="D122" s="2">
        <v>460.44</v>
      </c>
      <c r="E122" s="2">
        <v>446.27</v>
      </c>
      <c r="F122" s="2">
        <v>357.69</v>
      </c>
      <c r="G122" s="2">
        <f t="shared" si="4"/>
        <v>1772.73</v>
      </c>
    </row>
    <row r="123" spans="1:7">
      <c r="A123" s="61" t="s">
        <v>839</v>
      </c>
      <c r="B123" s="62">
        <v>7.0000000000000007E-2</v>
      </c>
      <c r="C123" s="2">
        <v>78233.649999999994</v>
      </c>
      <c r="D123" s="2">
        <v>49822.46</v>
      </c>
      <c r="E123" s="2">
        <v>49229.72</v>
      </c>
      <c r="F123" s="2">
        <v>65456.95</v>
      </c>
      <c r="G123" s="2">
        <f t="shared" si="4"/>
        <v>242742.77999999997</v>
      </c>
    </row>
    <row r="124" spans="1:7">
      <c r="A124" s="61" t="s">
        <v>840</v>
      </c>
      <c r="B124" s="62">
        <v>0.05</v>
      </c>
      <c r="C124" s="2">
        <v>2941.77</v>
      </c>
      <c r="D124" s="2">
        <v>2609.79</v>
      </c>
      <c r="E124" s="2">
        <v>1681.71</v>
      </c>
      <c r="F124" s="2">
        <v>7794.3600000000006</v>
      </c>
      <c r="G124" s="2">
        <f t="shared" si="4"/>
        <v>15027.630000000001</v>
      </c>
    </row>
    <row r="125" spans="1:7">
      <c r="A125" s="61" t="s">
        <v>841</v>
      </c>
      <c r="B125" s="62">
        <v>0.05</v>
      </c>
      <c r="C125" s="2">
        <v>5053.6099999999997</v>
      </c>
      <c r="D125" s="2">
        <v>10669.21</v>
      </c>
      <c r="E125" s="2">
        <v>4363.8</v>
      </c>
      <c r="F125" s="2">
        <v>1639.29</v>
      </c>
      <c r="G125" s="2">
        <f t="shared" si="4"/>
        <v>21725.91</v>
      </c>
    </row>
    <row r="126" spans="1:7">
      <c r="A126" s="5" t="s">
        <v>91</v>
      </c>
      <c r="B126" s="62">
        <v>7.0000000000000007E-2</v>
      </c>
      <c r="C126" s="2">
        <v>38234.58</v>
      </c>
      <c r="D126" s="2">
        <v>24845.46</v>
      </c>
      <c r="E126" s="2">
        <v>19969.46</v>
      </c>
      <c r="F126" s="2">
        <v>32711.599999999999</v>
      </c>
      <c r="G126" s="2">
        <f t="shared" si="4"/>
        <v>115761.1</v>
      </c>
    </row>
    <row r="127" spans="1:7">
      <c r="A127" s="61" t="s">
        <v>318</v>
      </c>
      <c r="B127" s="62">
        <v>7.0000000000000007E-2</v>
      </c>
      <c r="C127" s="2">
        <v>14387.48</v>
      </c>
      <c r="D127" s="2">
        <v>8834.76</v>
      </c>
      <c r="E127" s="2">
        <v>10674.1</v>
      </c>
      <c r="F127" s="2">
        <v>7323.2099999999991</v>
      </c>
      <c r="G127" s="2">
        <f t="shared" si="4"/>
        <v>41219.549999999996</v>
      </c>
    </row>
    <row r="128" spans="1:7">
      <c r="A128" s="61" t="s">
        <v>92</v>
      </c>
      <c r="B128" s="62">
        <v>7.0000000000000007E-2</v>
      </c>
      <c r="C128" s="2">
        <v>4661.1000000000004</v>
      </c>
      <c r="D128" s="2">
        <v>37713.42</v>
      </c>
      <c r="E128" s="2">
        <v>38847.339999999997</v>
      </c>
      <c r="F128" s="2">
        <v>48111.100000000006</v>
      </c>
      <c r="G128" s="2">
        <f t="shared" si="4"/>
        <v>129332.95999999999</v>
      </c>
    </row>
    <row r="129" spans="1:7">
      <c r="A129" s="61" t="s">
        <v>342</v>
      </c>
      <c r="B129" s="62">
        <v>0.05</v>
      </c>
      <c r="C129" s="2">
        <v>1034.99</v>
      </c>
      <c r="D129" s="2">
        <v>1352.68</v>
      </c>
      <c r="E129" s="2">
        <v>607.66</v>
      </c>
      <c r="F129" s="2">
        <v>1991.08</v>
      </c>
      <c r="G129" s="2">
        <f t="shared" si="4"/>
        <v>4986.41</v>
      </c>
    </row>
    <row r="130" spans="1:7">
      <c r="A130" s="61" t="s">
        <v>93</v>
      </c>
      <c r="B130" s="62">
        <v>7.0000000000000007E-2</v>
      </c>
      <c r="C130" s="2">
        <v>144240.12</v>
      </c>
      <c r="D130" s="2">
        <v>70679.460000000006</v>
      </c>
      <c r="E130" s="2">
        <v>72786.2</v>
      </c>
      <c r="F130" s="2">
        <v>141599.78</v>
      </c>
      <c r="G130" s="2">
        <f t="shared" si="4"/>
        <v>429305.56000000006</v>
      </c>
    </row>
    <row r="131" spans="1:7">
      <c r="A131" s="61" t="s">
        <v>360</v>
      </c>
      <c r="B131" s="62">
        <v>7.0000000000000007E-2</v>
      </c>
      <c r="C131" s="2">
        <v>36457.32</v>
      </c>
      <c r="D131" s="2">
        <v>21860.65</v>
      </c>
      <c r="E131" s="2">
        <v>12384.8</v>
      </c>
      <c r="F131" s="2">
        <v>20393.21</v>
      </c>
      <c r="G131" s="2">
        <f t="shared" si="4"/>
        <v>91095.98000000001</v>
      </c>
    </row>
    <row r="132" spans="1:7">
      <c r="A132" s="61" t="s">
        <v>94</v>
      </c>
      <c r="B132" s="62">
        <v>7.0000000000000007E-2</v>
      </c>
      <c r="C132" s="2">
        <v>207079.91</v>
      </c>
      <c r="D132" s="2">
        <v>117110.64</v>
      </c>
      <c r="E132" s="2">
        <v>104950.37</v>
      </c>
      <c r="F132" s="2">
        <v>179772.69</v>
      </c>
      <c r="G132" s="2">
        <f t="shared" si="4"/>
        <v>608913.61</v>
      </c>
    </row>
    <row r="133" spans="1:7">
      <c r="A133" s="61" t="s">
        <v>95</v>
      </c>
      <c r="B133" s="62">
        <v>7.0000000000000007E-2</v>
      </c>
      <c r="C133" s="2">
        <v>291974.61</v>
      </c>
      <c r="D133" s="2">
        <v>197883.02</v>
      </c>
      <c r="E133" s="2">
        <v>161025.5</v>
      </c>
      <c r="F133" s="2">
        <v>220401.84</v>
      </c>
      <c r="G133" s="2">
        <f t="shared" si="4"/>
        <v>871284.97</v>
      </c>
    </row>
    <row r="134" spans="1:7">
      <c r="A134" s="61" t="s">
        <v>842</v>
      </c>
      <c r="B134" s="62">
        <v>7.0000000000000007E-2</v>
      </c>
      <c r="C134" s="2">
        <v>12191.34</v>
      </c>
      <c r="D134" s="2">
        <v>4828.68</v>
      </c>
      <c r="E134" s="2">
        <v>3102.62</v>
      </c>
      <c r="F134" s="2">
        <v>9497.880000000001</v>
      </c>
      <c r="G134" s="2">
        <f t="shared" si="4"/>
        <v>29620.52</v>
      </c>
    </row>
    <row r="135" spans="1:7">
      <c r="A135" s="61" t="s">
        <v>399</v>
      </c>
      <c r="B135" s="62">
        <v>7.0000000000000007E-2</v>
      </c>
      <c r="C135" s="2">
        <v>24282.31</v>
      </c>
      <c r="D135" s="2">
        <v>10686.33</v>
      </c>
      <c r="E135" s="2">
        <v>7539.28</v>
      </c>
      <c r="F135" s="2">
        <v>25005.39</v>
      </c>
      <c r="G135" s="2">
        <f t="shared" si="4"/>
        <v>67513.31</v>
      </c>
    </row>
    <row r="136" spans="1:7">
      <c r="A136" s="61" t="s">
        <v>900</v>
      </c>
      <c r="B136" s="62">
        <v>7.0000000000000007E-2</v>
      </c>
      <c r="C136" s="2">
        <v>1779.18</v>
      </c>
      <c r="D136" s="2">
        <v>3375.74</v>
      </c>
      <c r="E136" s="2">
        <v>2506.9299999999998</v>
      </c>
      <c r="F136" s="2">
        <v>5249.0599999999995</v>
      </c>
      <c r="G136" s="2">
        <f t="shared" si="4"/>
        <v>12910.91</v>
      </c>
    </row>
    <row r="137" spans="1:7">
      <c r="A137" s="61" t="s">
        <v>96</v>
      </c>
      <c r="B137" s="62">
        <v>7.0000000000000007E-2</v>
      </c>
      <c r="C137" s="2">
        <v>15941.62</v>
      </c>
      <c r="D137" s="2">
        <v>9872.09</v>
      </c>
      <c r="E137" s="2">
        <v>8495.69</v>
      </c>
      <c r="F137" s="2">
        <v>17273.989999999998</v>
      </c>
      <c r="G137" s="2">
        <f t="shared" si="4"/>
        <v>51583.39</v>
      </c>
    </row>
    <row r="138" spans="1:7">
      <c r="A138" s="61" t="s">
        <v>843</v>
      </c>
      <c r="B138" s="62">
        <v>7.0000000000000007E-2</v>
      </c>
      <c r="C138" s="2">
        <v>699.11</v>
      </c>
      <c r="D138" s="2">
        <v>512.96</v>
      </c>
      <c r="E138" s="2">
        <v>440.08</v>
      </c>
      <c r="F138" s="2">
        <v>517.38</v>
      </c>
      <c r="G138" s="2">
        <f t="shared" si="4"/>
        <v>2169.5300000000002</v>
      </c>
    </row>
    <row r="139" spans="1:7">
      <c r="A139" s="61" t="s">
        <v>175</v>
      </c>
      <c r="B139" s="62">
        <v>7.0000000000000007E-2</v>
      </c>
      <c r="C139" s="2"/>
      <c r="D139" s="2">
        <v>245.24</v>
      </c>
      <c r="E139" s="2">
        <v>700.4</v>
      </c>
      <c r="F139" s="2">
        <v>1115.8400000000001</v>
      </c>
      <c r="G139" s="2"/>
    </row>
    <row r="140" spans="1:7">
      <c r="A140" s="61" t="s">
        <v>97</v>
      </c>
      <c r="B140" s="62">
        <v>7.0000000000000007E-2</v>
      </c>
      <c r="C140" s="2">
        <v>16182.88</v>
      </c>
      <c r="D140" s="2">
        <v>9472.6200000000008</v>
      </c>
      <c r="E140" s="2">
        <v>7616.02</v>
      </c>
      <c r="F140" s="2">
        <v>7251.2999999999993</v>
      </c>
      <c r="G140" s="2">
        <f t="shared" si="4"/>
        <v>40522.820000000007</v>
      </c>
    </row>
    <row r="141" spans="1:7">
      <c r="A141" s="61" t="s">
        <v>98</v>
      </c>
      <c r="B141" s="62">
        <v>7.0000000000000007E-2</v>
      </c>
      <c r="C141" s="2">
        <v>11324.33</v>
      </c>
      <c r="D141" s="2">
        <v>6742.72</v>
      </c>
      <c r="E141" s="2">
        <v>4418.08</v>
      </c>
      <c r="F141" s="2">
        <v>13801.400000000001</v>
      </c>
      <c r="G141" s="2">
        <f t="shared" si="4"/>
        <v>36286.53</v>
      </c>
    </row>
    <row r="142" spans="1:7">
      <c r="A142" s="61" t="s">
        <v>100</v>
      </c>
      <c r="B142" s="62">
        <v>7.0000000000000007E-2</v>
      </c>
      <c r="C142" s="2">
        <v>69873.06</v>
      </c>
      <c r="D142" s="2">
        <v>43454.6</v>
      </c>
      <c r="E142" s="2">
        <v>30805.09</v>
      </c>
      <c r="F142" s="2">
        <v>49338.75</v>
      </c>
      <c r="G142" s="2">
        <f t="shared" si="4"/>
        <v>193471.5</v>
      </c>
    </row>
    <row r="143" spans="1:7">
      <c r="A143" s="61" t="s">
        <v>99</v>
      </c>
      <c r="B143" s="62">
        <v>7.0000000000000007E-2</v>
      </c>
      <c r="C143" s="2">
        <v>25922.28</v>
      </c>
      <c r="D143" s="2">
        <v>18935.32</v>
      </c>
      <c r="E143" s="2">
        <v>12585.13</v>
      </c>
      <c r="F143" s="2">
        <v>23442.93</v>
      </c>
      <c r="G143" s="2">
        <f t="shared" si="4"/>
        <v>80885.66</v>
      </c>
    </row>
    <row r="144" spans="1:7">
      <c r="A144" s="61" t="s">
        <v>101</v>
      </c>
      <c r="B144" s="62">
        <v>7.0000000000000007E-2</v>
      </c>
      <c r="C144" s="2">
        <v>174903.25</v>
      </c>
      <c r="D144" s="2">
        <v>158334.46</v>
      </c>
      <c r="E144" s="2">
        <v>121404.85</v>
      </c>
      <c r="F144" s="2">
        <v>166444.03000000003</v>
      </c>
      <c r="G144" s="2">
        <f t="shared" si="4"/>
        <v>621086.59</v>
      </c>
    </row>
    <row r="145" spans="1:7">
      <c r="A145" s="63" t="s">
        <v>102</v>
      </c>
      <c r="B145" s="62">
        <v>0.05</v>
      </c>
      <c r="C145" s="2">
        <v>2007.11</v>
      </c>
      <c r="D145" s="2">
        <v>1079.3</v>
      </c>
      <c r="E145" s="2">
        <v>1337.14</v>
      </c>
      <c r="F145" s="2">
        <v>3340.62</v>
      </c>
      <c r="G145" s="2">
        <f t="shared" si="4"/>
        <v>7764.17</v>
      </c>
    </row>
    <row r="146" spans="1:7">
      <c r="A146" s="61" t="s">
        <v>346</v>
      </c>
      <c r="B146" s="62">
        <v>7.0000000000000007E-2</v>
      </c>
      <c r="C146" s="2">
        <v>27110.87</v>
      </c>
      <c r="D146" s="2">
        <v>15330.84</v>
      </c>
      <c r="E146" s="2">
        <v>12540.06</v>
      </c>
      <c r="F146" s="2">
        <v>16857.670000000002</v>
      </c>
      <c r="G146" s="2">
        <f t="shared" si="4"/>
        <v>71839.44</v>
      </c>
    </row>
    <row r="147" spans="1:7">
      <c r="A147" s="61" t="s">
        <v>103</v>
      </c>
      <c r="B147" s="62">
        <v>7.0000000000000007E-2</v>
      </c>
      <c r="C147" s="2">
        <v>138621.43</v>
      </c>
      <c r="D147" s="2">
        <v>67731.539999999994</v>
      </c>
      <c r="E147" s="2">
        <v>58158.03</v>
      </c>
      <c r="F147" s="2">
        <v>131332.79</v>
      </c>
      <c r="G147" s="2">
        <f t="shared" si="4"/>
        <v>395843.79000000004</v>
      </c>
    </row>
    <row r="148" spans="1:7">
      <c r="A148" s="61" t="s">
        <v>104</v>
      </c>
      <c r="B148" s="62">
        <v>7.0000000000000007E-2</v>
      </c>
      <c r="C148" s="2">
        <v>38670.230000000003</v>
      </c>
      <c r="D148" s="2">
        <v>17333.240000000002</v>
      </c>
      <c r="E148" s="2">
        <v>18975.400000000001</v>
      </c>
      <c r="F148" s="2">
        <v>54692.15</v>
      </c>
      <c r="G148" s="2">
        <f t="shared" si="4"/>
        <v>129671.01999999999</v>
      </c>
    </row>
    <row r="149" spans="1:7">
      <c r="A149" s="61" t="s">
        <v>105</v>
      </c>
      <c r="B149" s="62">
        <v>7.0000000000000007E-2</v>
      </c>
      <c r="C149" s="2">
        <v>473.56</v>
      </c>
      <c r="D149" s="2">
        <v>230.02</v>
      </c>
      <c r="E149" s="2">
        <v>334.62</v>
      </c>
      <c r="F149" s="2">
        <v>3797.3500000000004</v>
      </c>
      <c r="G149" s="2">
        <f t="shared" si="4"/>
        <v>4835.55</v>
      </c>
    </row>
    <row r="150" spans="1:7">
      <c r="A150" s="61" t="s">
        <v>106</v>
      </c>
      <c r="B150" s="62">
        <v>7.0000000000000007E-2</v>
      </c>
      <c r="C150" s="2">
        <v>23689.58</v>
      </c>
      <c r="D150" s="2">
        <v>20359.29</v>
      </c>
      <c r="E150" s="2">
        <v>10262.92</v>
      </c>
      <c r="F150" s="2">
        <v>14207.869999999999</v>
      </c>
      <c r="G150" s="2">
        <f t="shared" si="4"/>
        <v>68519.66</v>
      </c>
    </row>
    <row r="151" spans="1:7">
      <c r="A151" s="61" t="s">
        <v>107</v>
      </c>
      <c r="B151" s="62">
        <v>0.05</v>
      </c>
      <c r="C151" s="2">
        <v>142350.79</v>
      </c>
      <c r="D151" s="2">
        <v>27213.66</v>
      </c>
      <c r="E151" s="2">
        <v>24152.04</v>
      </c>
      <c r="F151" s="2">
        <v>89219.43</v>
      </c>
      <c r="G151" s="2">
        <f t="shared" si="4"/>
        <v>282935.92000000004</v>
      </c>
    </row>
    <row r="152" spans="1:7">
      <c r="A152" s="61" t="s">
        <v>580</v>
      </c>
      <c r="B152" s="62">
        <v>7.0000000000000007E-2</v>
      </c>
      <c r="C152" s="2">
        <v>21193.48</v>
      </c>
      <c r="D152" s="2">
        <v>12822.53</v>
      </c>
      <c r="E152" s="2">
        <v>8208.01</v>
      </c>
      <c r="F152" s="2">
        <v>16445.32</v>
      </c>
      <c r="G152" s="2">
        <f t="shared" si="4"/>
        <v>58669.340000000004</v>
      </c>
    </row>
    <row r="153" spans="1:7">
      <c r="A153" s="61" t="s">
        <v>108</v>
      </c>
      <c r="B153" s="62">
        <v>7.0000000000000007E-2</v>
      </c>
      <c r="C153" s="2">
        <v>56782.02</v>
      </c>
      <c r="D153" s="2">
        <v>41300.589999999997</v>
      </c>
      <c r="E153" s="2">
        <v>31974.959999999999</v>
      </c>
      <c r="F153" s="2">
        <v>58829.549999999996</v>
      </c>
      <c r="G153" s="2">
        <f t="shared" si="4"/>
        <v>188887.11999999997</v>
      </c>
    </row>
    <row r="154" spans="1:7">
      <c r="A154" s="61" t="s">
        <v>927</v>
      </c>
      <c r="B154" s="62">
        <v>7.0000000000000007E-2</v>
      </c>
      <c r="C154" s="2"/>
      <c r="D154" s="2">
        <v>1638.74</v>
      </c>
      <c r="E154" s="2">
        <v>2529.0700000000002</v>
      </c>
      <c r="F154" s="2">
        <v>7398.72</v>
      </c>
      <c r="G154" s="2"/>
    </row>
    <row r="155" spans="1:7">
      <c r="A155" s="61" t="s">
        <v>109</v>
      </c>
      <c r="B155" s="62">
        <v>7.0000000000000007E-2</v>
      </c>
      <c r="C155" s="2">
        <v>42287.81</v>
      </c>
      <c r="D155" s="2">
        <v>23254.720000000001</v>
      </c>
      <c r="E155" s="2">
        <v>14463.67</v>
      </c>
      <c r="F155" s="2">
        <v>37521.26</v>
      </c>
      <c r="G155" s="2">
        <f t="shared" ref="G155:G190" si="5">SUM(C155:F155)</f>
        <v>117527.45999999999</v>
      </c>
    </row>
    <row r="156" spans="1:7">
      <c r="A156" s="61" t="s">
        <v>110</v>
      </c>
      <c r="B156" s="62">
        <v>7.0000000000000007E-2</v>
      </c>
      <c r="C156" s="2">
        <v>113369.31</v>
      </c>
      <c r="D156" s="2">
        <v>67028.56</v>
      </c>
      <c r="E156" s="2">
        <v>62021.84</v>
      </c>
      <c r="F156" s="2">
        <v>88186.5</v>
      </c>
      <c r="G156" s="2">
        <f t="shared" si="5"/>
        <v>330606.20999999996</v>
      </c>
    </row>
    <row r="157" spans="1:7">
      <c r="A157" s="61" t="s">
        <v>823</v>
      </c>
      <c r="B157" s="62">
        <v>0.05</v>
      </c>
      <c r="C157" s="2">
        <v>13692.86</v>
      </c>
      <c r="D157" s="2">
        <v>4234.9399999999996</v>
      </c>
      <c r="E157" s="2">
        <v>5239.1099999999997</v>
      </c>
      <c r="F157" s="2">
        <v>10910.5</v>
      </c>
      <c r="G157" s="2">
        <f t="shared" si="5"/>
        <v>34077.410000000003</v>
      </c>
    </row>
    <row r="158" spans="1:7">
      <c r="A158" s="61" t="s">
        <v>111</v>
      </c>
      <c r="B158" s="62">
        <v>0.05</v>
      </c>
      <c r="C158" s="2">
        <v>112389.35</v>
      </c>
      <c r="D158" s="2">
        <v>66560.66</v>
      </c>
      <c r="E158" s="2">
        <v>66101.84</v>
      </c>
      <c r="F158" s="2">
        <v>99141.799999999988</v>
      </c>
      <c r="G158" s="2">
        <f t="shared" si="5"/>
        <v>344193.65</v>
      </c>
    </row>
    <row r="159" spans="1:7">
      <c r="A159" s="61" t="s">
        <v>112</v>
      </c>
      <c r="B159" s="62">
        <v>7.0000000000000007E-2</v>
      </c>
      <c r="C159" s="2">
        <v>174035.1</v>
      </c>
      <c r="D159" s="2">
        <v>136649.76999999999</v>
      </c>
      <c r="E159" s="2">
        <v>126450.05</v>
      </c>
      <c r="F159" s="2">
        <v>180694.83000000002</v>
      </c>
      <c r="G159" s="2">
        <f t="shared" si="5"/>
        <v>617829.75</v>
      </c>
    </row>
    <row r="160" spans="1:7">
      <c r="A160" s="61" t="s">
        <v>305</v>
      </c>
      <c r="B160" s="62">
        <v>7.0000000000000007E-2</v>
      </c>
      <c r="C160" s="2">
        <v>4524.29</v>
      </c>
      <c r="D160" s="2">
        <v>4456.8999999999996</v>
      </c>
      <c r="E160" s="2">
        <v>4193.7700000000004</v>
      </c>
      <c r="F160" s="2">
        <v>4665.71</v>
      </c>
      <c r="G160" s="2">
        <f t="shared" si="5"/>
        <v>17840.669999999998</v>
      </c>
    </row>
    <row r="161" spans="1:7">
      <c r="A161" s="61" t="s">
        <v>113</v>
      </c>
      <c r="B161" s="62">
        <v>7.0000000000000007E-2</v>
      </c>
      <c r="C161" s="2">
        <v>202621.88</v>
      </c>
      <c r="D161" s="2">
        <v>107575.29</v>
      </c>
      <c r="E161" s="2">
        <v>95577.1</v>
      </c>
      <c r="F161" s="2">
        <v>193374.55</v>
      </c>
      <c r="G161" s="2">
        <f t="shared" si="5"/>
        <v>599148.82000000007</v>
      </c>
    </row>
    <row r="162" spans="1:7">
      <c r="A162" s="61" t="s">
        <v>403</v>
      </c>
      <c r="B162" s="62">
        <v>7.0000000000000007E-2</v>
      </c>
      <c r="C162" s="2">
        <v>13392.98</v>
      </c>
      <c r="D162" s="2">
        <v>10080.34</v>
      </c>
      <c r="E162" s="2">
        <v>4633.45</v>
      </c>
      <c r="F162" s="2">
        <v>12166.199999999999</v>
      </c>
      <c r="G162" s="2">
        <f t="shared" si="5"/>
        <v>40272.97</v>
      </c>
    </row>
    <row r="163" spans="1:7">
      <c r="A163" s="61" t="s">
        <v>114</v>
      </c>
      <c r="B163" s="62">
        <v>7.0000000000000007E-2</v>
      </c>
      <c r="C163" s="2">
        <v>30380.45</v>
      </c>
      <c r="D163" s="2">
        <v>22506.17</v>
      </c>
      <c r="E163" s="2">
        <v>10839.28</v>
      </c>
      <c r="F163" s="2">
        <v>13855.05</v>
      </c>
      <c r="G163" s="2">
        <f t="shared" si="5"/>
        <v>77580.95</v>
      </c>
    </row>
    <row r="164" spans="1:7">
      <c r="A164" s="64" t="s">
        <v>115</v>
      </c>
      <c r="B164" s="62">
        <v>7.0000000000000007E-2</v>
      </c>
      <c r="C164" s="2">
        <v>57198.6</v>
      </c>
      <c r="D164" s="2">
        <v>15734.87</v>
      </c>
      <c r="E164" s="2">
        <v>33633.75</v>
      </c>
      <c r="F164" s="2">
        <v>43055.86</v>
      </c>
      <c r="G164" s="2">
        <f t="shared" si="5"/>
        <v>149623.08000000002</v>
      </c>
    </row>
    <row r="165" spans="1:7">
      <c r="A165" s="61" t="s">
        <v>116</v>
      </c>
      <c r="B165" s="62">
        <v>7.0000000000000007E-2</v>
      </c>
      <c r="C165" s="2">
        <v>13363.57</v>
      </c>
      <c r="D165" s="2">
        <v>3774.07</v>
      </c>
      <c r="E165" s="2">
        <v>3530.4</v>
      </c>
      <c r="F165" s="2">
        <v>5402.72</v>
      </c>
      <c r="G165" s="2">
        <f t="shared" si="5"/>
        <v>26070.760000000002</v>
      </c>
    </row>
    <row r="166" spans="1:7">
      <c r="A166" s="61" t="s">
        <v>615</v>
      </c>
      <c r="B166" s="62">
        <v>7.0000000000000007E-2</v>
      </c>
      <c r="C166" s="2">
        <v>12669.96</v>
      </c>
      <c r="D166" s="2">
        <v>5704.09</v>
      </c>
      <c r="E166" s="2">
        <v>3857.59</v>
      </c>
      <c r="F166" s="2">
        <v>10841.92</v>
      </c>
      <c r="G166" s="2">
        <f t="shared" si="5"/>
        <v>33073.56</v>
      </c>
    </row>
    <row r="167" spans="1:7">
      <c r="A167" s="63" t="s">
        <v>824</v>
      </c>
      <c r="B167" s="62">
        <v>7.0000000000000007E-2</v>
      </c>
      <c r="C167" s="2">
        <v>150469.87</v>
      </c>
      <c r="D167" s="2">
        <v>97699.71</v>
      </c>
      <c r="E167" s="2">
        <v>125803.88</v>
      </c>
      <c r="F167" s="2">
        <v>169563.31</v>
      </c>
      <c r="G167" s="2">
        <f t="shared" si="5"/>
        <v>543536.77</v>
      </c>
    </row>
    <row r="168" spans="1:7">
      <c r="A168" s="63" t="s">
        <v>258</v>
      </c>
      <c r="B168" s="62">
        <v>7.0000000000000007E-2</v>
      </c>
      <c r="C168" s="2">
        <v>2401.64</v>
      </c>
      <c r="D168" s="2">
        <v>1363.32</v>
      </c>
      <c r="E168" s="2">
        <v>1257.75</v>
      </c>
      <c r="F168" s="2">
        <v>1509.0400000000002</v>
      </c>
      <c r="G168" s="2">
        <f t="shared" si="5"/>
        <v>6531.75</v>
      </c>
    </row>
    <row r="169" spans="1:7">
      <c r="A169" s="61" t="s">
        <v>825</v>
      </c>
      <c r="B169" s="62">
        <v>7.0000000000000007E-2</v>
      </c>
      <c r="C169" s="2">
        <v>11455.22</v>
      </c>
      <c r="D169" s="2">
        <v>10270.27</v>
      </c>
      <c r="E169" s="2">
        <v>6346.12</v>
      </c>
      <c r="F169" s="2">
        <v>14852.24</v>
      </c>
      <c r="G169" s="2">
        <f t="shared" si="5"/>
        <v>42923.85</v>
      </c>
    </row>
    <row r="170" spans="1:7">
      <c r="A170" s="61" t="s">
        <v>595</v>
      </c>
      <c r="B170" s="62">
        <v>7.0000000000000007E-2</v>
      </c>
      <c r="C170" s="2">
        <v>203.05</v>
      </c>
      <c r="D170" s="2">
        <v>0</v>
      </c>
      <c r="E170" s="2">
        <v>72.69</v>
      </c>
      <c r="F170" s="2">
        <v>124.61</v>
      </c>
      <c r="G170" s="2">
        <f t="shared" si="5"/>
        <v>400.35</v>
      </c>
    </row>
    <row r="171" spans="1:7">
      <c r="A171" s="61" t="s">
        <v>586</v>
      </c>
      <c r="B171" s="62">
        <v>7.0000000000000007E-2</v>
      </c>
      <c r="C171" s="2">
        <v>34144.639999999999</v>
      </c>
      <c r="D171" s="2">
        <v>21293.82</v>
      </c>
      <c r="E171" s="2">
        <v>19218.23</v>
      </c>
      <c r="F171" s="2">
        <v>24802.480000000003</v>
      </c>
      <c r="G171" s="2">
        <f t="shared" si="5"/>
        <v>99459.170000000013</v>
      </c>
    </row>
    <row r="172" spans="1:7">
      <c r="A172" s="61" t="s">
        <v>477</v>
      </c>
      <c r="B172" s="62">
        <v>7.0000000000000007E-2</v>
      </c>
      <c r="C172" s="2">
        <v>3003.84</v>
      </c>
      <c r="D172" s="2">
        <v>1557.29</v>
      </c>
      <c r="E172" s="2">
        <v>1870.26</v>
      </c>
      <c r="F172" s="2">
        <v>2353.2600000000002</v>
      </c>
      <c r="G172" s="2">
        <f t="shared" si="5"/>
        <v>8784.6500000000015</v>
      </c>
    </row>
    <row r="173" spans="1:7">
      <c r="A173" s="61" t="s">
        <v>117</v>
      </c>
      <c r="B173" s="62">
        <v>7.0000000000000007E-2</v>
      </c>
      <c r="C173" s="2">
        <v>75996.94</v>
      </c>
      <c r="D173" s="2">
        <v>49411.4</v>
      </c>
      <c r="E173" s="2">
        <v>48281.11</v>
      </c>
      <c r="F173" s="2">
        <v>87254.819999999992</v>
      </c>
      <c r="G173" s="2">
        <f t="shared" si="5"/>
        <v>260944.27000000002</v>
      </c>
    </row>
    <row r="174" spans="1:7">
      <c r="A174" s="1" t="s">
        <v>649</v>
      </c>
      <c r="B174" s="62">
        <v>7.0000000000000007E-2</v>
      </c>
      <c r="C174" s="2">
        <v>37691.1</v>
      </c>
      <c r="D174" s="2">
        <v>21991.48</v>
      </c>
      <c r="E174" s="2">
        <v>20525.43</v>
      </c>
      <c r="F174" s="2">
        <v>31842.22</v>
      </c>
      <c r="G174" s="2">
        <f t="shared" si="5"/>
        <v>112050.23000000001</v>
      </c>
    </row>
    <row r="175" spans="1:7">
      <c r="A175" s="61" t="s">
        <v>118</v>
      </c>
      <c r="B175" s="62">
        <v>7.0000000000000007E-2</v>
      </c>
      <c r="C175" s="2">
        <v>19170.73</v>
      </c>
      <c r="D175" s="2">
        <v>8655.11</v>
      </c>
      <c r="E175" s="2">
        <v>12172.17</v>
      </c>
      <c r="F175" s="2">
        <v>18022.82</v>
      </c>
      <c r="G175" s="2">
        <f t="shared" si="5"/>
        <v>58020.83</v>
      </c>
    </row>
    <row r="176" spans="1:7">
      <c r="A176" s="61" t="s">
        <v>119</v>
      </c>
      <c r="B176" s="62">
        <v>7.0000000000000007E-2</v>
      </c>
      <c r="C176" s="2">
        <v>212.17</v>
      </c>
      <c r="D176" s="2">
        <v>10771.23</v>
      </c>
      <c r="E176" s="2">
        <v>52.52</v>
      </c>
      <c r="F176" s="2">
        <v>150.31</v>
      </c>
      <c r="G176" s="2">
        <f t="shared" si="5"/>
        <v>11186.23</v>
      </c>
    </row>
    <row r="177" spans="1:7">
      <c r="A177" s="61" t="s">
        <v>826</v>
      </c>
      <c r="B177" s="62">
        <v>7.0000000000000007E-2</v>
      </c>
      <c r="C177" s="2">
        <v>4395.21</v>
      </c>
      <c r="D177" s="2">
        <v>2495.2800000000002</v>
      </c>
      <c r="E177" s="2">
        <v>2626.3</v>
      </c>
      <c r="F177" s="2">
        <v>6305.66</v>
      </c>
      <c r="G177" s="2">
        <f t="shared" si="5"/>
        <v>15822.45</v>
      </c>
    </row>
    <row r="178" spans="1:7">
      <c r="A178" s="61" t="s">
        <v>120</v>
      </c>
      <c r="B178" s="62">
        <v>7.0000000000000007E-2</v>
      </c>
      <c r="C178" s="2">
        <v>64003.839999999997</v>
      </c>
      <c r="D178" s="2">
        <v>54291.839999999997</v>
      </c>
      <c r="E178" s="2">
        <v>39991.49</v>
      </c>
      <c r="F178" s="2">
        <v>65470.11</v>
      </c>
      <c r="G178" s="2">
        <f t="shared" si="5"/>
        <v>223757.27999999997</v>
      </c>
    </row>
    <row r="179" spans="1:7">
      <c r="A179" s="61" t="s">
        <v>121</v>
      </c>
      <c r="B179" s="62">
        <v>7.0000000000000007E-2</v>
      </c>
      <c r="C179" s="2">
        <v>20090.89</v>
      </c>
      <c r="D179" s="2">
        <v>16084.69</v>
      </c>
      <c r="E179" s="2">
        <v>14242.09</v>
      </c>
      <c r="F179" s="2">
        <v>20082.989999999998</v>
      </c>
      <c r="G179" s="2">
        <f t="shared" si="5"/>
        <v>70500.66</v>
      </c>
    </row>
    <row r="180" spans="1:7">
      <c r="A180" s="61" t="s">
        <v>122</v>
      </c>
      <c r="B180" s="62">
        <v>0.05</v>
      </c>
      <c r="C180" s="2">
        <v>5947.8</v>
      </c>
      <c r="D180" s="2">
        <v>2823.68</v>
      </c>
      <c r="E180" s="2">
        <v>2103.25</v>
      </c>
      <c r="F180" s="2">
        <v>6390.82</v>
      </c>
      <c r="G180" s="2">
        <f t="shared" si="5"/>
        <v>17265.55</v>
      </c>
    </row>
    <row r="181" spans="1:7">
      <c r="A181" s="61" t="s">
        <v>123</v>
      </c>
      <c r="B181" s="62">
        <v>7.0000000000000007E-2</v>
      </c>
      <c r="C181" s="2">
        <v>72419.06</v>
      </c>
      <c r="D181" s="2">
        <v>45206.31</v>
      </c>
      <c r="E181" s="2">
        <v>63763.7</v>
      </c>
      <c r="F181" s="2">
        <v>104224.32000000001</v>
      </c>
      <c r="G181" s="2">
        <f t="shared" si="5"/>
        <v>285613.39</v>
      </c>
    </row>
    <row r="182" spans="1:7">
      <c r="A182" s="61" t="s">
        <v>124</v>
      </c>
      <c r="B182" s="62">
        <v>7.0000000000000007E-2</v>
      </c>
      <c r="C182" s="2">
        <v>1009175.74</v>
      </c>
      <c r="D182" s="2">
        <v>637999.98</v>
      </c>
      <c r="E182" s="2">
        <v>548659.52</v>
      </c>
      <c r="F182" s="2">
        <v>914762.64</v>
      </c>
      <c r="G182" s="2">
        <f t="shared" si="5"/>
        <v>3110597.8800000004</v>
      </c>
    </row>
    <row r="183" spans="1:7">
      <c r="A183" s="61" t="s">
        <v>504</v>
      </c>
      <c r="B183" s="62">
        <v>7.0000000000000007E-2</v>
      </c>
      <c r="C183" s="2">
        <v>5791.72</v>
      </c>
      <c r="D183" s="2">
        <v>2580.5700000000002</v>
      </c>
      <c r="E183" s="2">
        <v>2892.08</v>
      </c>
      <c r="F183" s="2">
        <v>4223.3500000000004</v>
      </c>
      <c r="G183" s="2">
        <f t="shared" si="5"/>
        <v>15487.720000000001</v>
      </c>
    </row>
    <row r="184" spans="1:7">
      <c r="A184" s="61" t="s">
        <v>125</v>
      </c>
      <c r="B184" s="62">
        <v>0.05</v>
      </c>
      <c r="C184" s="2">
        <v>161851.70000000001</v>
      </c>
      <c r="D184" s="2">
        <v>74111.199999999997</v>
      </c>
      <c r="E184" s="2">
        <v>61909.09</v>
      </c>
      <c r="F184" s="2">
        <v>100957.95999999999</v>
      </c>
      <c r="G184" s="2">
        <f t="shared" si="5"/>
        <v>398829.94999999995</v>
      </c>
    </row>
    <row r="185" spans="1:7">
      <c r="A185" s="61" t="s">
        <v>126</v>
      </c>
      <c r="B185" s="62">
        <v>7.0000000000000007E-2</v>
      </c>
      <c r="C185" s="2">
        <v>60913.2</v>
      </c>
      <c r="D185" s="2">
        <v>20253.009999999998</v>
      </c>
      <c r="E185" s="2">
        <v>14637.37</v>
      </c>
      <c r="F185" s="2">
        <v>65008.87</v>
      </c>
      <c r="G185" s="2">
        <f t="shared" si="5"/>
        <v>160812.44999999998</v>
      </c>
    </row>
    <row r="186" spans="1:7">
      <c r="A186" s="61" t="s">
        <v>928</v>
      </c>
      <c r="B186" s="62">
        <v>7.0000000000000007E-2</v>
      </c>
      <c r="C186" s="2">
        <v>916.37</v>
      </c>
      <c r="D186" s="2">
        <v>666.87</v>
      </c>
      <c r="E186" s="2">
        <v>469.18</v>
      </c>
      <c r="F186" s="2">
        <v>1167.1999999999998</v>
      </c>
      <c r="G186" s="2"/>
    </row>
    <row r="187" spans="1:7">
      <c r="A187" s="61" t="s">
        <v>127</v>
      </c>
      <c r="B187" s="62">
        <v>7.0000000000000007E-2</v>
      </c>
      <c r="C187" s="2">
        <v>170419.58</v>
      </c>
      <c r="D187" s="2">
        <v>93651.18</v>
      </c>
      <c r="E187" s="2">
        <v>70180.259999999995</v>
      </c>
      <c r="F187" s="2">
        <v>109844.36000000002</v>
      </c>
      <c r="G187" s="2">
        <f t="shared" si="5"/>
        <v>444095.38</v>
      </c>
    </row>
    <row r="188" spans="1:7">
      <c r="A188" s="61" t="s">
        <v>128</v>
      </c>
      <c r="B188" s="62">
        <v>0.05</v>
      </c>
      <c r="C188" s="2">
        <v>46451.88</v>
      </c>
      <c r="D188" s="2">
        <v>25607.88</v>
      </c>
      <c r="E188" s="2">
        <v>16598.7</v>
      </c>
      <c r="F188" s="2">
        <v>40352.61</v>
      </c>
      <c r="G188" s="2">
        <f t="shared" si="5"/>
        <v>129011.06999999999</v>
      </c>
    </row>
    <row r="189" spans="1:7">
      <c r="A189" s="61" t="s">
        <v>129</v>
      </c>
      <c r="B189" s="62">
        <v>0.05</v>
      </c>
      <c r="C189" s="2">
        <v>952.63</v>
      </c>
      <c r="D189" s="2">
        <v>710.15</v>
      </c>
      <c r="E189" s="2">
        <v>108.36</v>
      </c>
      <c r="F189" s="2">
        <v>1062.67</v>
      </c>
      <c r="G189" s="2">
        <f t="shared" si="5"/>
        <v>2833.81</v>
      </c>
    </row>
    <row r="190" spans="1:7">
      <c r="A190" s="61" t="s">
        <v>130</v>
      </c>
      <c r="B190" s="62">
        <v>0.05</v>
      </c>
      <c r="C190" s="2">
        <v>63342.91</v>
      </c>
      <c r="D190" s="2">
        <v>30807.51</v>
      </c>
      <c r="E190" s="2">
        <v>29673.08</v>
      </c>
      <c r="F190" s="2">
        <v>52992.14</v>
      </c>
      <c r="G190" s="2">
        <f t="shared" si="5"/>
        <v>176815.64</v>
      </c>
    </row>
    <row r="191" spans="1:7">
      <c r="A191" s="61" t="s">
        <v>131</v>
      </c>
      <c r="B191" s="62">
        <v>7.0000000000000007E-2</v>
      </c>
      <c r="C191" s="2">
        <v>3549.28</v>
      </c>
      <c r="D191" s="2">
        <v>2463.79</v>
      </c>
      <c r="E191" s="2">
        <v>2191.71</v>
      </c>
      <c r="F191" s="2">
        <v>5180.3600000000006</v>
      </c>
      <c r="G191" s="2">
        <f t="shared" ref="G191:G215" si="6">SUM(C191:F191)</f>
        <v>13385.14</v>
      </c>
    </row>
    <row r="192" spans="1:7">
      <c r="A192" s="61" t="s">
        <v>132</v>
      </c>
      <c r="B192" s="62">
        <v>7.0000000000000007E-2</v>
      </c>
      <c r="C192" s="2">
        <v>22797.62</v>
      </c>
      <c r="D192" s="2">
        <v>12590.17</v>
      </c>
      <c r="E192" s="2">
        <v>10785.4</v>
      </c>
      <c r="F192" s="2">
        <v>19614.48</v>
      </c>
      <c r="G192" s="2">
        <f t="shared" si="6"/>
        <v>65787.67</v>
      </c>
    </row>
    <row r="193" spans="1:7">
      <c r="A193" s="61" t="s">
        <v>620</v>
      </c>
      <c r="B193" s="62">
        <v>7.0000000000000007E-2</v>
      </c>
      <c r="C193" s="2">
        <v>713.18</v>
      </c>
      <c r="D193" s="2">
        <v>369.95</v>
      </c>
      <c r="E193" s="2">
        <v>214.9</v>
      </c>
      <c r="F193" s="2">
        <v>635.25</v>
      </c>
      <c r="G193" s="2">
        <f t="shared" si="6"/>
        <v>1933.28</v>
      </c>
    </row>
    <row r="194" spans="1:7">
      <c r="A194" s="61" t="s">
        <v>865</v>
      </c>
      <c r="B194" s="62">
        <v>7.0000000000000007E-2</v>
      </c>
      <c r="C194" s="2">
        <v>144073.99</v>
      </c>
      <c r="D194" s="2">
        <v>118102.38</v>
      </c>
      <c r="E194" s="2">
        <v>90507.34</v>
      </c>
      <c r="F194" s="2">
        <v>111236.85</v>
      </c>
      <c r="G194" s="2">
        <f t="shared" si="6"/>
        <v>463920.55999999994</v>
      </c>
    </row>
    <row r="195" spans="1:7">
      <c r="A195" s="61" t="s">
        <v>133</v>
      </c>
      <c r="B195" s="62">
        <v>7.0000000000000007E-2</v>
      </c>
      <c r="C195" s="2">
        <v>774959.86</v>
      </c>
      <c r="D195" s="2">
        <v>398258.39</v>
      </c>
      <c r="E195" s="2">
        <v>435331.51</v>
      </c>
      <c r="F195" s="2">
        <v>667926.62</v>
      </c>
      <c r="G195" s="2">
        <f t="shared" si="6"/>
        <v>2276476.38</v>
      </c>
    </row>
    <row r="196" spans="1:7">
      <c r="A196" s="61" t="s">
        <v>265</v>
      </c>
      <c r="B196" s="62">
        <v>7.0000000000000007E-2</v>
      </c>
      <c r="C196" s="2">
        <v>13946.4</v>
      </c>
      <c r="D196" s="2">
        <v>9304.41</v>
      </c>
      <c r="E196" s="2">
        <v>9042.77</v>
      </c>
      <c r="F196" s="2">
        <v>12476.599999999999</v>
      </c>
      <c r="G196" s="2">
        <f t="shared" si="6"/>
        <v>44770.179999999993</v>
      </c>
    </row>
    <row r="197" spans="1:7">
      <c r="A197" s="61" t="s">
        <v>827</v>
      </c>
      <c r="B197" s="62">
        <v>7.0000000000000007E-2</v>
      </c>
      <c r="C197" s="2">
        <v>46035.43</v>
      </c>
      <c r="D197" s="2">
        <v>2336.12</v>
      </c>
      <c r="E197" s="2">
        <v>3002.68</v>
      </c>
      <c r="F197" s="2">
        <v>37726.07</v>
      </c>
      <c r="G197" s="2">
        <f t="shared" si="6"/>
        <v>89100.3</v>
      </c>
    </row>
    <row r="198" spans="1:7">
      <c r="A198" s="61" t="s">
        <v>134</v>
      </c>
      <c r="B198" s="62">
        <v>7.0000000000000007E-2</v>
      </c>
      <c r="C198" s="2">
        <v>39990.85</v>
      </c>
      <c r="D198" s="2">
        <v>27341.91</v>
      </c>
      <c r="E198" s="2">
        <v>17154.650000000001</v>
      </c>
      <c r="F198" s="2">
        <v>35186.269999999997</v>
      </c>
      <c r="G198" s="2">
        <f t="shared" si="6"/>
        <v>119673.68</v>
      </c>
    </row>
    <row r="199" spans="1:7">
      <c r="A199" s="61" t="s">
        <v>135</v>
      </c>
      <c r="B199" s="62">
        <v>7.0000000000000007E-2</v>
      </c>
      <c r="C199" s="2">
        <v>8374.9500000000007</v>
      </c>
      <c r="D199" s="2">
        <v>3335.52</v>
      </c>
      <c r="E199" s="2">
        <v>2978.86</v>
      </c>
      <c r="F199" s="2">
        <v>6601.55</v>
      </c>
      <c r="G199" s="2">
        <f t="shared" si="6"/>
        <v>21290.880000000001</v>
      </c>
    </row>
    <row r="200" spans="1:7">
      <c r="A200" s="61" t="s">
        <v>217</v>
      </c>
      <c r="B200" s="62">
        <v>7.0000000000000007E-2</v>
      </c>
      <c r="C200" s="2">
        <v>21641.85</v>
      </c>
      <c r="D200" s="2">
        <v>20807.46</v>
      </c>
      <c r="E200" s="2">
        <v>16586.57</v>
      </c>
      <c r="F200" s="2">
        <v>16026.47</v>
      </c>
      <c r="G200" s="2">
        <f t="shared" si="6"/>
        <v>75062.349999999991</v>
      </c>
    </row>
    <row r="201" spans="1:7">
      <c r="A201" s="61" t="s">
        <v>136</v>
      </c>
      <c r="B201" s="62">
        <v>7.0000000000000007E-2</v>
      </c>
      <c r="C201" s="2">
        <v>565341.72</v>
      </c>
      <c r="D201" s="2">
        <v>371040.17</v>
      </c>
      <c r="E201" s="2">
        <v>347254.76</v>
      </c>
      <c r="F201" s="2">
        <v>434728.27</v>
      </c>
      <c r="G201" s="2">
        <f t="shared" si="6"/>
        <v>1718364.92</v>
      </c>
    </row>
    <row r="202" spans="1:7">
      <c r="A202" s="61" t="s">
        <v>137</v>
      </c>
      <c r="B202" s="62">
        <v>7.0000000000000007E-2</v>
      </c>
      <c r="C202" s="2">
        <v>65130.13</v>
      </c>
      <c r="D202" s="2">
        <v>24164.74</v>
      </c>
      <c r="E202" s="2">
        <v>33894.97</v>
      </c>
      <c r="F202" s="2">
        <v>60682.2</v>
      </c>
      <c r="G202" s="2">
        <f t="shared" si="6"/>
        <v>183872.03999999998</v>
      </c>
    </row>
    <row r="203" spans="1:7">
      <c r="A203" s="61" t="s">
        <v>257</v>
      </c>
      <c r="B203" s="62">
        <v>7.0000000000000007E-2</v>
      </c>
      <c r="C203" s="2">
        <v>23354.82</v>
      </c>
      <c r="D203" s="2">
        <v>8221.85</v>
      </c>
      <c r="E203" s="2">
        <v>4515.47</v>
      </c>
      <c r="F203" s="2">
        <v>19710.21</v>
      </c>
      <c r="G203" s="2">
        <f t="shared" si="6"/>
        <v>55802.35</v>
      </c>
    </row>
    <row r="204" spans="1:7">
      <c r="A204" s="61" t="s">
        <v>138</v>
      </c>
      <c r="B204" s="62">
        <v>7.0000000000000007E-2</v>
      </c>
      <c r="C204" s="2">
        <v>73195.539999999994</v>
      </c>
      <c r="D204" s="2">
        <v>55627.73</v>
      </c>
      <c r="E204" s="2">
        <v>44598.15</v>
      </c>
      <c r="F204" s="2">
        <v>71978.59</v>
      </c>
      <c r="G204" s="2">
        <f t="shared" si="6"/>
        <v>245400.00999999998</v>
      </c>
    </row>
    <row r="205" spans="1:7">
      <c r="A205" s="61" t="s">
        <v>139</v>
      </c>
      <c r="B205" s="62">
        <v>7.0000000000000007E-2</v>
      </c>
      <c r="C205" s="2">
        <v>46248.06</v>
      </c>
      <c r="D205" s="2">
        <v>23332.86</v>
      </c>
      <c r="E205" s="2">
        <v>25343.919999999998</v>
      </c>
      <c r="F205" s="2">
        <v>40284.93</v>
      </c>
      <c r="G205" s="2">
        <f t="shared" si="6"/>
        <v>135209.76999999999</v>
      </c>
    </row>
    <row r="206" spans="1:7">
      <c r="A206" s="61" t="s">
        <v>140</v>
      </c>
      <c r="B206" s="62">
        <v>0.05</v>
      </c>
      <c r="C206" s="2">
        <v>4650.92</v>
      </c>
      <c r="D206" s="2">
        <v>1965.94</v>
      </c>
      <c r="E206" s="2">
        <v>165.47</v>
      </c>
      <c r="F206" s="2">
        <v>862.09999999999991</v>
      </c>
      <c r="G206" s="2">
        <f t="shared" si="6"/>
        <v>7644.43</v>
      </c>
    </row>
    <row r="207" spans="1:7">
      <c r="A207" s="61" t="s">
        <v>332</v>
      </c>
      <c r="B207" s="62">
        <v>7.0000000000000007E-2</v>
      </c>
      <c r="C207" s="2">
        <v>15617.68</v>
      </c>
      <c r="D207" s="2">
        <v>6452.02</v>
      </c>
      <c r="E207" s="2">
        <v>5329.82</v>
      </c>
      <c r="F207" s="2">
        <v>10844.94</v>
      </c>
      <c r="G207" s="2">
        <f t="shared" si="6"/>
        <v>38244.46</v>
      </c>
    </row>
    <row r="208" spans="1:7">
      <c r="A208" s="1" t="s">
        <v>141</v>
      </c>
      <c r="B208" s="62">
        <v>7.0000000000000007E-2</v>
      </c>
      <c r="C208" s="2">
        <v>31093.7</v>
      </c>
      <c r="D208" s="2">
        <v>14387.39</v>
      </c>
      <c r="E208" s="2">
        <v>13993.12</v>
      </c>
      <c r="F208" s="2">
        <v>18722.5</v>
      </c>
      <c r="G208" s="2">
        <f t="shared" si="6"/>
        <v>78196.709999999992</v>
      </c>
    </row>
    <row r="209" spans="1:8">
      <c r="A209" s="61" t="s">
        <v>142</v>
      </c>
      <c r="B209" s="62">
        <v>7.0000000000000007E-2</v>
      </c>
      <c r="C209" s="2">
        <v>1842302.59</v>
      </c>
      <c r="D209" s="2">
        <v>996003.16</v>
      </c>
      <c r="E209" s="2">
        <v>1130138.97</v>
      </c>
      <c r="F209" s="2">
        <v>1793306.25</v>
      </c>
      <c r="G209" s="2">
        <f t="shared" si="6"/>
        <v>5761750.9699999997</v>
      </c>
      <c r="H209" s="65"/>
    </row>
    <row r="210" spans="1:8">
      <c r="A210" s="61" t="s">
        <v>856</v>
      </c>
      <c r="B210" s="62">
        <v>7.0000000000000007E-2</v>
      </c>
      <c r="C210" s="2">
        <v>6411.82</v>
      </c>
      <c r="D210" s="2">
        <v>619.96</v>
      </c>
      <c r="E210" s="2">
        <v>4279.55</v>
      </c>
      <c r="F210" s="2">
        <v>9119.35</v>
      </c>
      <c r="G210" s="2">
        <f t="shared" si="6"/>
        <v>20430.68</v>
      </c>
      <c r="H210" s="65"/>
    </row>
    <row r="211" spans="1:8">
      <c r="A211" s="61" t="s">
        <v>143</v>
      </c>
      <c r="B211" s="62">
        <v>0.06</v>
      </c>
      <c r="C211" s="2">
        <v>9069.6200000000008</v>
      </c>
      <c r="D211" s="2">
        <v>4071.08</v>
      </c>
      <c r="E211" s="2">
        <v>4748.0600000000004</v>
      </c>
      <c r="F211" s="2">
        <v>6207.51</v>
      </c>
      <c r="G211" s="2">
        <f t="shared" si="6"/>
        <v>24096.270000000004</v>
      </c>
      <c r="H211" s="65"/>
    </row>
    <row r="212" spans="1:8">
      <c r="A212" s="66" t="s">
        <v>144</v>
      </c>
      <c r="B212" s="67">
        <v>7.0000000000000007E-2</v>
      </c>
      <c r="C212" s="2">
        <v>13349.96</v>
      </c>
      <c r="D212" s="2">
        <v>13939.29</v>
      </c>
      <c r="E212" s="2">
        <v>10689.72</v>
      </c>
      <c r="F212" s="2">
        <v>19447.48</v>
      </c>
      <c r="G212" s="2">
        <f t="shared" si="6"/>
        <v>57426.45</v>
      </c>
      <c r="H212" s="65"/>
    </row>
    <row r="213" spans="1:8">
      <c r="A213" s="61" t="s">
        <v>145</v>
      </c>
      <c r="B213" s="67">
        <v>7.0000000000000007E-2</v>
      </c>
      <c r="C213" s="2">
        <v>4123.13</v>
      </c>
      <c r="D213" s="2">
        <v>4997.5</v>
      </c>
      <c r="E213" s="2">
        <v>3351.77</v>
      </c>
      <c r="F213" s="2">
        <v>9598.93</v>
      </c>
      <c r="G213" s="2">
        <f t="shared" si="6"/>
        <v>22071.33</v>
      </c>
      <c r="H213" s="65"/>
    </row>
    <row r="214" spans="1:8">
      <c r="A214" s="61" t="s">
        <v>146</v>
      </c>
      <c r="B214" s="67">
        <v>7.0000000000000007E-2</v>
      </c>
      <c r="C214" s="2">
        <v>39097.919999999998</v>
      </c>
      <c r="D214" s="2">
        <v>24137</v>
      </c>
      <c r="E214" s="2">
        <v>15215.76</v>
      </c>
      <c r="F214" s="2">
        <v>29509.86</v>
      </c>
      <c r="G214" s="2">
        <f t="shared" si="6"/>
        <v>107960.54</v>
      </c>
      <c r="H214" s="65"/>
    </row>
    <row r="215" spans="1:8" ht="13.5" thickBot="1">
      <c r="A215" s="61" t="s">
        <v>828</v>
      </c>
      <c r="B215" s="67">
        <v>7.0000000000000007E-2</v>
      </c>
      <c r="C215" s="68">
        <v>111022.25</v>
      </c>
      <c r="D215" s="68">
        <v>62665.05</v>
      </c>
      <c r="E215" s="68">
        <v>67218.080000000002</v>
      </c>
      <c r="F215" s="68">
        <v>47943.040000000001</v>
      </c>
      <c r="G215" s="68">
        <f t="shared" si="6"/>
        <v>288848.42</v>
      </c>
      <c r="H215" s="65"/>
    </row>
    <row r="216" spans="1:8" ht="13.5" thickTop="1">
      <c r="A216" s="61"/>
      <c r="B216" s="67"/>
      <c r="C216" s="2"/>
      <c r="D216" s="2"/>
      <c r="E216" s="2"/>
      <c r="F216" s="2"/>
      <c r="G216" s="2"/>
      <c r="H216" s="65"/>
    </row>
    <row r="217" spans="1:8">
      <c r="A217" s="61" t="s">
        <v>247</v>
      </c>
      <c r="B217" s="67"/>
      <c r="C217" s="2">
        <f>SUM(C14:C215)</f>
        <v>27004948.639999989</v>
      </c>
      <c r="D217" s="2">
        <f>SUM(D14:D215)</f>
        <v>16470870.769999998</v>
      </c>
      <c r="E217" s="2">
        <f>SUM(E14:E215)</f>
        <v>15262058.749999989</v>
      </c>
      <c r="F217" s="2">
        <f>SUM(F14:F215)</f>
        <v>24572711.540000007</v>
      </c>
      <c r="G217" s="2">
        <f t="shared" ref="G217" si="7">SUM(C217:F217)</f>
        <v>83310589.699999988</v>
      </c>
      <c r="H217" s="65"/>
    </row>
    <row r="218" spans="1:8">
      <c r="A218" s="61"/>
      <c r="B218" s="67"/>
      <c r="C218" s="2"/>
      <c r="D218" s="2"/>
      <c r="E218" s="2"/>
      <c r="F218" s="2"/>
      <c r="G218" s="2"/>
      <c r="H218" s="65"/>
    </row>
    <row r="219" spans="1:8">
      <c r="A219" s="61"/>
      <c r="B219" s="67"/>
      <c r="C219" s="1"/>
      <c r="D219" s="1"/>
      <c r="E219" s="1"/>
      <c r="F219" s="1"/>
      <c r="G219" s="1"/>
      <c r="H219" s="65"/>
    </row>
    <row r="220" spans="1:8">
      <c r="A220" s="61" t="s">
        <v>857</v>
      </c>
      <c r="B220" s="1"/>
      <c r="C220" s="1"/>
      <c r="D220" s="1"/>
      <c r="E220" s="4"/>
      <c r="F220" s="4"/>
      <c r="G220" s="2"/>
      <c r="H220" s="65"/>
    </row>
    <row r="221" spans="1:8">
      <c r="A221" s="61" t="s">
        <v>858</v>
      </c>
      <c r="B221" s="1"/>
      <c r="C221" s="1"/>
      <c r="D221" s="1"/>
      <c r="E221" s="4"/>
      <c r="F221" s="4"/>
      <c r="G221" s="1"/>
      <c r="H221" s="65"/>
    </row>
    <row r="222" spans="1:8">
      <c r="A222" s="66"/>
      <c r="B222" s="67"/>
      <c r="C222" s="69"/>
      <c r="D222" s="69"/>
      <c r="E222" s="69"/>
      <c r="F222" s="69"/>
      <c r="G222" s="69"/>
      <c r="H222" s="65"/>
    </row>
    <row r="223" spans="1:8">
      <c r="A223" s="66"/>
      <c r="B223" s="67"/>
      <c r="C223" s="69"/>
      <c r="D223" s="69"/>
      <c r="E223" s="69"/>
      <c r="F223" s="69"/>
      <c r="G223" s="69"/>
      <c r="H223" s="65"/>
    </row>
    <row r="224" spans="1:8">
      <c r="A224" s="66"/>
      <c r="B224" s="67"/>
      <c r="C224" s="69"/>
      <c r="D224" s="69"/>
      <c r="E224" s="69"/>
      <c r="F224" s="69"/>
      <c r="G224" s="69"/>
      <c r="H224" s="65"/>
    </row>
    <row r="225" spans="1:8">
      <c r="A225" s="66"/>
      <c r="B225" s="67"/>
      <c r="C225" s="69"/>
      <c r="D225" s="69"/>
      <c r="E225" s="69"/>
      <c r="F225" s="69"/>
      <c r="G225" s="69"/>
      <c r="H225" s="65"/>
    </row>
    <row r="226" spans="1:8">
      <c r="A226" s="66"/>
      <c r="B226" s="67"/>
      <c r="C226" s="69"/>
      <c r="D226" s="69"/>
      <c r="E226" s="69"/>
      <c r="F226" s="69"/>
      <c r="G226" s="69"/>
      <c r="H226" s="65"/>
    </row>
    <row r="227" spans="1:8">
      <c r="A227" s="66"/>
      <c r="B227" s="67"/>
      <c r="C227" s="69"/>
      <c r="D227" s="69"/>
      <c r="E227" s="69"/>
      <c r="F227" s="69"/>
      <c r="G227" s="69"/>
      <c r="H227" s="65"/>
    </row>
    <row r="228" spans="1:8">
      <c r="A228" s="66"/>
      <c r="B228" s="67"/>
      <c r="C228" s="69"/>
      <c r="D228" s="69"/>
      <c r="E228" s="69"/>
      <c r="F228" s="69"/>
      <c r="G228" s="69"/>
      <c r="H228" s="65"/>
    </row>
    <row r="229" spans="1:8">
      <c r="A229" s="66"/>
      <c r="B229" s="67"/>
      <c r="C229" s="69"/>
      <c r="D229" s="69"/>
      <c r="E229" s="69"/>
      <c r="F229" s="69"/>
      <c r="G229" s="69"/>
      <c r="H229" s="65"/>
    </row>
    <row r="230" spans="1:8">
      <c r="A230" s="66"/>
      <c r="B230" s="67"/>
      <c r="C230" s="69"/>
      <c r="D230" s="69"/>
      <c r="E230" s="69"/>
      <c r="F230" s="69"/>
      <c r="G230" s="69"/>
      <c r="H230" s="65"/>
    </row>
    <row r="231" spans="1:8">
      <c r="A231" s="70"/>
      <c r="B231" s="67"/>
      <c r="C231" s="69"/>
      <c r="D231" s="69"/>
      <c r="E231" s="69"/>
      <c r="F231" s="69"/>
      <c r="G231" s="69"/>
      <c r="H231" s="65"/>
    </row>
    <row r="232" spans="1:8">
      <c r="A232" s="66"/>
      <c r="B232" s="67"/>
      <c r="C232" s="69"/>
      <c r="D232" s="69"/>
      <c r="E232" s="69"/>
      <c r="F232" s="69"/>
      <c r="G232" s="69"/>
      <c r="H232" s="65"/>
    </row>
    <row r="233" spans="1:8">
      <c r="A233" s="66"/>
      <c r="B233" s="67"/>
      <c r="C233" s="69"/>
      <c r="D233" s="69"/>
      <c r="E233" s="69"/>
      <c r="F233" s="69"/>
      <c r="G233" s="69"/>
      <c r="H233" s="65"/>
    </row>
    <row r="234" spans="1:8">
      <c r="A234" s="23"/>
      <c r="B234" s="67"/>
      <c r="C234" s="69"/>
      <c r="D234" s="69"/>
      <c r="E234" s="69"/>
      <c r="F234" s="69"/>
      <c r="G234" s="69"/>
      <c r="H234" s="65"/>
    </row>
    <row r="235" spans="1:8">
      <c r="A235" s="66"/>
      <c r="B235" s="67"/>
      <c r="C235" s="69"/>
      <c r="D235" s="69"/>
      <c r="E235" s="69"/>
      <c r="F235" s="69"/>
      <c r="G235" s="69"/>
      <c r="H235" s="65"/>
    </row>
    <row r="236" spans="1:8">
      <c r="A236" s="66"/>
      <c r="B236" s="67"/>
      <c r="C236" s="69"/>
      <c r="D236" s="69"/>
      <c r="E236" s="69"/>
      <c r="F236" s="69"/>
      <c r="G236" s="69"/>
      <c r="H236" s="65"/>
    </row>
    <row r="237" spans="1:8">
      <c r="A237" s="66"/>
      <c r="B237" s="67"/>
      <c r="C237" s="69"/>
      <c r="D237" s="69"/>
      <c r="E237" s="69"/>
      <c r="F237" s="69"/>
      <c r="G237" s="69"/>
      <c r="H237" s="65"/>
    </row>
    <row r="238" spans="1:8">
      <c r="A238" s="66"/>
      <c r="B238" s="67"/>
      <c r="C238" s="69"/>
      <c r="D238" s="69"/>
      <c r="E238" s="69"/>
      <c r="F238" s="69"/>
      <c r="G238" s="69"/>
      <c r="H238" s="65"/>
    </row>
    <row r="239" spans="1:8">
      <c r="A239" s="66"/>
      <c r="B239" s="67"/>
      <c r="C239" s="69"/>
      <c r="D239" s="69"/>
      <c r="E239" s="69"/>
      <c r="F239" s="69"/>
      <c r="G239" s="69"/>
      <c r="H239" s="65"/>
    </row>
    <row r="240" spans="1:8">
      <c r="A240" s="66"/>
      <c r="B240" s="67"/>
      <c r="C240" s="69"/>
      <c r="D240" s="69"/>
      <c r="E240" s="69"/>
      <c r="F240" s="69"/>
      <c r="G240" s="69"/>
      <c r="H240" s="65"/>
    </row>
    <row r="241" spans="1:8">
      <c r="A241" s="66"/>
      <c r="B241" s="67"/>
      <c r="C241" s="69"/>
      <c r="D241" s="69"/>
      <c r="E241" s="69"/>
      <c r="F241" s="69"/>
      <c r="G241" s="69"/>
      <c r="H241" s="65"/>
    </row>
    <row r="242" spans="1:8">
      <c r="A242" s="66"/>
      <c r="B242" s="67"/>
      <c r="C242" s="69"/>
      <c r="D242" s="69"/>
      <c r="E242" s="69"/>
      <c r="F242" s="69"/>
      <c r="G242" s="69"/>
      <c r="H242" s="65"/>
    </row>
    <row r="243" spans="1:8">
      <c r="A243" s="66"/>
      <c r="B243" s="67"/>
      <c r="C243" s="69"/>
      <c r="D243" s="69"/>
      <c r="E243" s="69"/>
      <c r="F243" s="69"/>
      <c r="G243" s="69"/>
      <c r="H243" s="65"/>
    </row>
    <row r="244" spans="1:8">
      <c r="A244" s="66"/>
      <c r="B244" s="67"/>
      <c r="C244" s="69"/>
      <c r="D244" s="69"/>
      <c r="E244" s="69"/>
      <c r="F244" s="69"/>
      <c r="G244" s="69"/>
      <c r="H244" s="65"/>
    </row>
    <row r="245" spans="1:8">
      <c r="A245" s="66"/>
      <c r="B245" s="67"/>
      <c r="C245" s="69"/>
      <c r="D245" s="69"/>
      <c r="E245" s="69"/>
      <c r="F245" s="69"/>
      <c r="G245" s="69"/>
      <c r="H245" s="65"/>
    </row>
    <row r="246" spans="1:8">
      <c r="A246" s="66"/>
      <c r="B246" s="67"/>
      <c r="C246" s="69"/>
      <c r="D246" s="69"/>
      <c r="E246" s="69"/>
      <c r="F246" s="69"/>
      <c r="G246" s="69"/>
      <c r="H246" s="65"/>
    </row>
    <row r="247" spans="1:8">
      <c r="A247" s="66"/>
      <c r="B247" s="67"/>
      <c r="C247" s="69"/>
      <c r="D247" s="69"/>
      <c r="E247" s="69"/>
      <c r="F247" s="69"/>
      <c r="G247" s="69"/>
      <c r="H247" s="65"/>
    </row>
    <row r="248" spans="1:8">
      <c r="A248" s="66"/>
      <c r="B248" s="67"/>
      <c r="C248" s="69"/>
      <c r="D248" s="69"/>
      <c r="E248" s="69"/>
      <c r="F248" s="69"/>
      <c r="G248" s="69"/>
      <c r="H248" s="65"/>
    </row>
    <row r="249" spans="1:8">
      <c r="A249" s="66"/>
      <c r="B249" s="67"/>
      <c r="C249" s="69"/>
      <c r="D249" s="69"/>
      <c r="E249" s="69"/>
      <c r="F249" s="69"/>
      <c r="G249" s="69"/>
      <c r="H249" s="65"/>
    </row>
    <row r="250" spans="1:8">
      <c r="A250" s="66"/>
      <c r="B250" s="67"/>
      <c r="C250" s="69"/>
      <c r="D250" s="69"/>
      <c r="E250" s="69"/>
      <c r="F250" s="69"/>
      <c r="G250" s="69"/>
      <c r="H250" s="65"/>
    </row>
    <row r="251" spans="1:8">
      <c r="A251" s="66"/>
      <c r="B251" s="67"/>
      <c r="C251" s="69"/>
      <c r="D251" s="69"/>
      <c r="E251" s="69"/>
      <c r="F251" s="69"/>
      <c r="G251" s="69"/>
      <c r="H251" s="65"/>
    </row>
    <row r="252" spans="1:8">
      <c r="A252" s="66"/>
      <c r="B252" s="67"/>
      <c r="C252" s="69"/>
      <c r="D252" s="69"/>
      <c r="E252" s="69"/>
      <c r="F252" s="69"/>
      <c r="G252" s="69"/>
      <c r="H252" s="65"/>
    </row>
    <row r="253" spans="1:8">
      <c r="A253" s="66"/>
      <c r="B253" s="67"/>
      <c r="C253" s="69"/>
      <c r="D253" s="69"/>
      <c r="E253" s="69"/>
      <c r="F253" s="69"/>
      <c r="G253" s="69"/>
      <c r="H253" s="65"/>
    </row>
    <row r="254" spans="1:8">
      <c r="A254" s="66"/>
      <c r="B254" s="67"/>
      <c r="C254" s="69"/>
      <c r="D254" s="69"/>
      <c r="E254" s="69"/>
      <c r="F254" s="69"/>
      <c r="G254" s="69"/>
      <c r="H254" s="65"/>
    </row>
    <row r="255" spans="1:8">
      <c r="A255" s="66"/>
      <c r="B255" s="67"/>
      <c r="C255" s="69"/>
      <c r="D255" s="69"/>
      <c r="E255" s="69"/>
      <c r="F255" s="69"/>
      <c r="G255" s="69"/>
      <c r="H255" s="65"/>
    </row>
    <row r="256" spans="1:8">
      <c r="A256" s="66"/>
      <c r="B256" s="67"/>
      <c r="C256" s="69"/>
      <c r="D256" s="69"/>
      <c r="E256" s="69"/>
      <c r="F256" s="69"/>
      <c r="G256" s="69"/>
      <c r="H256" s="65"/>
    </row>
    <row r="257" spans="1:8">
      <c r="A257" s="66"/>
      <c r="B257" s="67"/>
      <c r="C257" s="69"/>
      <c r="D257" s="69"/>
      <c r="E257" s="69"/>
      <c r="F257" s="69"/>
      <c r="G257" s="69"/>
      <c r="H257" s="65"/>
    </row>
    <row r="258" spans="1:8">
      <c r="A258" s="66"/>
      <c r="B258" s="67"/>
      <c r="C258" s="69"/>
      <c r="D258" s="69"/>
      <c r="E258" s="69"/>
      <c r="F258" s="69"/>
      <c r="G258" s="69"/>
      <c r="H258" s="65"/>
    </row>
    <row r="259" spans="1:8">
      <c r="A259" s="66"/>
      <c r="B259" s="67"/>
      <c r="C259" s="69"/>
      <c r="D259" s="69"/>
      <c r="E259" s="69"/>
      <c r="F259" s="69"/>
      <c r="G259" s="69"/>
      <c r="H259" s="65"/>
    </row>
    <row r="260" spans="1:8">
      <c r="A260" s="66"/>
      <c r="B260" s="67"/>
      <c r="C260" s="69"/>
      <c r="D260" s="69"/>
      <c r="E260" s="69"/>
      <c r="F260" s="69"/>
      <c r="G260" s="69"/>
      <c r="H260" s="65"/>
    </row>
    <row r="261" spans="1:8">
      <c r="A261" s="66"/>
      <c r="B261" s="67"/>
      <c r="C261" s="69"/>
      <c r="D261" s="69"/>
      <c r="E261" s="69"/>
      <c r="F261" s="69"/>
      <c r="G261" s="69"/>
      <c r="H261" s="65"/>
    </row>
    <row r="262" spans="1:8">
      <c r="A262" s="66"/>
      <c r="B262" s="67"/>
      <c r="C262" s="69"/>
      <c r="D262" s="69"/>
      <c r="E262" s="69"/>
      <c r="F262" s="69"/>
      <c r="G262" s="69"/>
      <c r="H262" s="65"/>
    </row>
    <row r="263" spans="1:8">
      <c r="A263" s="66"/>
      <c r="B263" s="67"/>
      <c r="C263" s="69"/>
      <c r="D263" s="69"/>
      <c r="E263" s="69"/>
      <c r="F263" s="69"/>
      <c r="G263" s="69"/>
      <c r="H263" s="65"/>
    </row>
    <row r="264" spans="1:8">
      <c r="A264" s="66"/>
      <c r="B264" s="67"/>
      <c r="C264" s="69"/>
      <c r="D264" s="69"/>
      <c r="E264" s="69"/>
      <c r="F264" s="69"/>
      <c r="G264" s="69"/>
      <c r="H264" s="65"/>
    </row>
    <row r="265" spans="1:8">
      <c r="A265" s="66"/>
      <c r="B265" s="67"/>
      <c r="C265" s="69"/>
      <c r="D265" s="69"/>
      <c r="E265" s="69"/>
      <c r="F265" s="69"/>
      <c r="G265" s="69"/>
      <c r="H265" s="65"/>
    </row>
    <row r="266" spans="1:8">
      <c r="A266" s="66"/>
      <c r="B266" s="67"/>
      <c r="C266" s="69"/>
      <c r="D266" s="69"/>
      <c r="E266" s="69"/>
      <c r="F266" s="69"/>
      <c r="G266" s="69"/>
      <c r="H266" s="65"/>
    </row>
    <row r="267" spans="1:8">
      <c r="A267" s="66"/>
      <c r="B267" s="67"/>
      <c r="C267" s="69"/>
      <c r="D267" s="69"/>
      <c r="E267" s="69"/>
      <c r="F267" s="69"/>
      <c r="G267" s="69"/>
      <c r="H267" s="65"/>
    </row>
    <row r="268" spans="1:8">
      <c r="A268" s="66"/>
      <c r="B268" s="67"/>
      <c r="C268" s="69"/>
      <c r="D268" s="69"/>
      <c r="E268" s="69"/>
      <c r="F268" s="69"/>
      <c r="G268" s="69"/>
      <c r="H268" s="65"/>
    </row>
    <row r="269" spans="1:8">
      <c r="A269" s="66"/>
      <c r="B269" s="67"/>
      <c r="C269" s="71"/>
      <c r="D269" s="71"/>
      <c r="E269" s="71"/>
      <c r="F269" s="71"/>
      <c r="G269" s="71"/>
      <c r="H269" s="65"/>
    </row>
    <row r="270" spans="1:8" ht="11.25" customHeight="1">
      <c r="A270" s="3"/>
      <c r="B270" s="66"/>
      <c r="C270" s="66"/>
      <c r="D270" s="66"/>
      <c r="E270" s="72"/>
      <c r="F270" s="72"/>
      <c r="G270" s="66"/>
      <c r="H270" s="65"/>
    </row>
    <row r="271" spans="1:8">
      <c r="A271" s="66"/>
      <c r="B271" s="3"/>
      <c r="C271" s="69"/>
      <c r="D271" s="69"/>
      <c r="E271" s="69"/>
      <c r="F271" s="69"/>
      <c r="G271" s="69"/>
      <c r="H271" s="65"/>
    </row>
    <row r="272" spans="1:8">
      <c r="A272" s="66"/>
      <c r="B272" s="3"/>
      <c r="C272" s="3"/>
      <c r="D272" s="3"/>
      <c r="E272" s="73"/>
      <c r="F272" s="73"/>
      <c r="G272" s="3"/>
      <c r="H272" s="52"/>
    </row>
    <row r="273" spans="1:8">
      <c r="A273" s="66"/>
      <c r="B273" s="3"/>
      <c r="C273" s="3"/>
      <c r="D273" s="3"/>
      <c r="E273" s="3"/>
      <c r="F273" s="3"/>
      <c r="G273" s="3"/>
      <c r="H273" s="65"/>
    </row>
    <row r="274" spans="1:8">
      <c r="A274" s="66"/>
      <c r="B274" s="3"/>
      <c r="C274" s="3"/>
      <c r="D274" s="3"/>
      <c r="E274" s="73"/>
      <c r="F274" s="73"/>
      <c r="G274" s="69"/>
      <c r="H274" s="65"/>
    </row>
    <row r="275" spans="1:8">
      <c r="A275" s="66"/>
      <c r="B275" s="3"/>
      <c r="C275" s="3"/>
      <c r="D275" s="3"/>
      <c r="E275" s="73"/>
      <c r="F275" s="73"/>
      <c r="G275" s="3"/>
      <c r="H275" s="65"/>
    </row>
  </sheetData>
  <autoFilter ref="A13:G13" xr:uid="{00000000-0009-0000-0000-000007000000}">
    <sortState ref="A14:G215">
      <sortCondition ref="A13"/>
    </sortState>
  </autoFilter>
  <dataConsolidate/>
  <mergeCells count="7">
    <mergeCell ref="A1:G1"/>
    <mergeCell ref="A2:G2"/>
    <mergeCell ref="A6:G6"/>
    <mergeCell ref="A12:G12"/>
    <mergeCell ref="A9:G9"/>
    <mergeCell ref="A4:G4"/>
    <mergeCell ref="A7:G7"/>
  </mergeCells>
  <printOptions horizontalCentered="1"/>
  <pageMargins left="0.5" right="0.5" top="0.5" bottom="0.5" header="0.25" footer="0.25"/>
  <pageSetup scale="51" orientation="portrait" r:id="rId1"/>
  <headerFooter alignWithMargins="0"/>
  <rowBreaks count="2" manualBreakCount="2">
    <brk id="68" max="6" man="1"/>
    <brk id="13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Retail Sales by County</vt:lpstr>
      <vt:lpstr>Retail Sales by County and City</vt:lpstr>
      <vt:lpstr>Retail Sales County and Group</vt:lpstr>
      <vt:lpstr>Retail Sales by Business Class</vt:lpstr>
      <vt:lpstr>Retailer's Use Business Class</vt:lpstr>
      <vt:lpstr>Consumer's Use Business Class</vt:lpstr>
      <vt:lpstr>Remote Sales Business Class</vt:lpstr>
      <vt:lpstr>Local Hotel Motel Tax Receipts</vt:lpstr>
      <vt:lpstr>'Retail Sales County and Group'!IDX</vt:lpstr>
      <vt:lpstr>'Consumer''s Use Business Class'!Print_Area</vt:lpstr>
      <vt:lpstr>'Local Hotel Motel Tax Receipts'!Print_Area</vt:lpstr>
      <vt:lpstr>'Remote Sales Business Class'!Print_Area</vt:lpstr>
      <vt:lpstr>'Retail Sales by Business Class'!Print_Area</vt:lpstr>
      <vt:lpstr>'Retail Sales by County'!Print_Area</vt:lpstr>
      <vt:lpstr>'Retail Sales by County and City'!Print_Area</vt:lpstr>
      <vt:lpstr>'Retailer''s Use Business Class'!Print_Area</vt:lpstr>
      <vt:lpstr>'Consumer''s Use Business Class'!Print_Titles</vt:lpstr>
      <vt:lpstr>'Local Hotel Motel Tax Receipts'!Print_Titles</vt:lpstr>
      <vt:lpstr>'Remote Sales Business Class'!Print_Titles</vt:lpstr>
      <vt:lpstr>'Retail Sales by Business Class'!Print_Titles</vt:lpstr>
      <vt:lpstr>'Retail Sales by County'!Print_Titles</vt:lpstr>
      <vt:lpstr>'Retail Sales by County and City'!Print_Titles</vt:lpstr>
      <vt:lpstr>'Retailer''s Use Business Class'!Print_Titles</vt:lpstr>
    </vt:vector>
  </TitlesOfParts>
  <Company>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jphipps</dc:creator>
  <cp:lastModifiedBy>Thelen, Rob [IDR]</cp:lastModifiedBy>
  <cp:lastPrinted>2019-12-11T16:46:49Z</cp:lastPrinted>
  <dcterms:created xsi:type="dcterms:W3CDTF">2010-11-18T14:37:01Z</dcterms:created>
  <dcterms:modified xsi:type="dcterms:W3CDTF">2025-01-15T21:17:14Z</dcterms:modified>
</cp:coreProperties>
</file>