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TR\Projects\Fan\Corp_stat\2023\"/>
    </mc:Choice>
  </mc:AlternateContent>
  <xr:revisionPtr revIDLastSave="0" documentId="13_ncr:1_{20F857C5-37FE-417D-BAA0-AD577D741225}" xr6:coauthVersionLast="36" xr6:coauthVersionMax="36" xr10:uidLastSave="{00000000-0000-0000-0000-000000000000}"/>
  <bookViews>
    <workbookView xWindow="0" yWindow="0" windowWidth="22260" windowHeight="12645" firstSheet="5" activeTab="12" xr2:uid="{00000000-000D-0000-FFFF-FFFF00000000}"/>
  </bookViews>
  <sheets>
    <sheet name="Table 1B Total pay and no-pay" sheetId="1" r:id="rId1"/>
    <sheet name="Table 2B Total pay" sheetId="2" r:id="rId2"/>
    <sheet name="Table 3B Total no pay" sheetId="3" r:id="rId3"/>
    <sheet name="Table 4B " sheetId="4" r:id="rId4"/>
    <sheet name="Table 5B" sheetId="5" r:id="rId5"/>
    <sheet name="Table 6B" sheetId="6" r:id="rId6"/>
    <sheet name="Table 7B" sheetId="7" r:id="rId7"/>
    <sheet name="Table 8B" sheetId="8" r:id="rId8"/>
    <sheet name="Table 9B" sheetId="9" r:id="rId9"/>
    <sheet name="Table 10B" sheetId="10" r:id="rId10"/>
    <sheet name="Table 11B" sheetId="11" r:id="rId11"/>
    <sheet name="Table 12B" sheetId="12" r:id="rId12"/>
    <sheet name="Table 13B" sheetId="13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8" l="1"/>
  <c r="E12" i="13" l="1"/>
  <c r="D12" i="13"/>
  <c r="C12" i="13"/>
  <c r="B12" i="13"/>
  <c r="E12" i="12"/>
  <c r="D12" i="12"/>
  <c r="C12" i="12"/>
  <c r="B12" i="12"/>
  <c r="E12" i="11" l="1"/>
  <c r="D12" i="11"/>
  <c r="C12" i="11"/>
  <c r="B12" i="11"/>
  <c r="C12" i="10"/>
  <c r="B12" i="10"/>
  <c r="E12" i="9"/>
  <c r="D12" i="9"/>
  <c r="C12" i="9"/>
  <c r="B12" i="9"/>
  <c r="E12" i="8"/>
  <c r="D12" i="8"/>
  <c r="C12" i="8"/>
  <c r="B12" i="8"/>
  <c r="E12" i="7"/>
  <c r="D12" i="7"/>
  <c r="C12" i="7"/>
  <c r="B12" i="7"/>
  <c r="E12" i="6"/>
  <c r="D12" i="6"/>
  <c r="C12" i="6"/>
  <c r="B12" i="6"/>
  <c r="E12" i="5"/>
  <c r="D12" i="5"/>
  <c r="C12" i="5"/>
  <c r="B12" i="5"/>
  <c r="E12" i="4"/>
  <c r="D12" i="4"/>
  <c r="C12" i="4"/>
  <c r="B12" i="4"/>
  <c r="E12" i="3"/>
  <c r="D12" i="3"/>
  <c r="C12" i="3"/>
  <c r="B12" i="3"/>
  <c r="C12" i="2"/>
  <c r="E12" i="2"/>
  <c r="D12" i="2"/>
  <c r="B12" i="2"/>
  <c r="C12" i="1"/>
  <c r="D12" i="1"/>
  <c r="E12" i="1"/>
  <c r="B12" i="1"/>
</calcChain>
</file>

<file path=xl/sharedStrings.xml><?xml version="1.0" encoding="utf-8"?>
<sst xmlns="http://schemas.openxmlformats.org/spreadsheetml/2006/main" count="194" uniqueCount="24">
  <si>
    <t>$0 or less</t>
  </si>
  <si>
    <t>$1 - 
$25,000</t>
  </si>
  <si>
    <t>$25,001 - 
$100,000</t>
  </si>
  <si>
    <t>$100,001 - 
$250,000</t>
  </si>
  <si>
    <t>$250,000 - 
$500,000</t>
  </si>
  <si>
    <t>$500,001 - 
$1,000,000</t>
  </si>
  <si>
    <t>$1,000,001 - 
$5,000,000</t>
  </si>
  <si>
    <t>$5,000,001 - 
$10,000,000</t>
  </si>
  <si>
    <t>$10,000,001 - 
Over</t>
  </si>
  <si>
    <t>$1 - 
$500,000</t>
  </si>
  <si>
    <t>$5,000,000 - 
$10,000,000</t>
  </si>
  <si>
    <t>$10,000,001 - 
$50,000,000</t>
  </si>
  <si>
    <t>$50,000,001 - 
$100,000,000</t>
  </si>
  <si>
    <t>$100,000,001 - 
$1,000,000,000</t>
  </si>
  <si>
    <t>$1,000,000,001 - 
Over</t>
  </si>
  <si>
    <t>Total</t>
  </si>
  <si>
    <t>Federal Net Income</t>
  </si>
  <si>
    <t>Number of Returns</t>
  </si>
  <si>
    <t>Federal Net Income Brackets</t>
  </si>
  <si>
    <t>Taxable Income</t>
  </si>
  <si>
    <t>Tax Liability</t>
  </si>
  <si>
    <t>Tax Credit</t>
  </si>
  <si>
    <t>Taxable Income Brackets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</si>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</sst>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0" fillId="0" borderId="0" xfId="0" applyNumberFormat="1"/>
    <xf numFmtId="164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workbookViewId="0">
      <selection activeCell="B2" sqref="B2:E12"/>
    </sheetView>
  </sheetViews>
  <sheetFormatPr defaultRowHeight="15" x14ac:dyDescent="0.25"/>
  <cols>
    <col min="1" max="1" width="16" customWidth="1"/>
    <col min="2" max="2" width="14.7109375" customWidth="1"/>
    <col min="3" max="3" width="19.28515625" bestFit="1" customWidth="1"/>
    <col min="4" max="4" width="16.42578125" bestFit="1" customWidth="1"/>
    <col min="5" max="5" width="14.85546875" bestFit="1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7286</v>
      </c>
      <c r="C2" s="6">
        <v>-870445447.20000005</v>
      </c>
      <c r="D2" s="6">
        <v>1141899.7438000001</v>
      </c>
      <c r="E2" s="6">
        <v>71075.360000000001</v>
      </c>
    </row>
    <row r="3" spans="1:5" ht="30" x14ac:dyDescent="0.25">
      <c r="A3" s="2" t="s">
        <v>9</v>
      </c>
      <c r="B3" s="1">
        <v>5919</v>
      </c>
      <c r="C3" s="6">
        <v>343011912.87</v>
      </c>
      <c r="D3" s="6">
        <v>291721328.06</v>
      </c>
      <c r="E3" s="6">
        <v>19165525.16</v>
      </c>
    </row>
    <row r="4" spans="1:5" ht="30" x14ac:dyDescent="0.25">
      <c r="A4" s="2" t="s">
        <v>5</v>
      </c>
      <c r="B4" s="1">
        <v>184</v>
      </c>
      <c r="C4" s="6">
        <v>125633767</v>
      </c>
      <c r="D4" s="6">
        <v>94744350.390000001</v>
      </c>
      <c r="E4" s="6">
        <v>7496427.8799999999</v>
      </c>
    </row>
    <row r="5" spans="1:5" ht="30" x14ac:dyDescent="0.25">
      <c r="A5" s="2" t="s">
        <v>6</v>
      </c>
      <c r="B5" s="1">
        <v>192</v>
      </c>
      <c r="C5" s="6">
        <v>391711893</v>
      </c>
      <c r="D5" s="6">
        <v>224730873.53999999</v>
      </c>
      <c r="E5" s="6">
        <v>18385895.32</v>
      </c>
    </row>
    <row r="6" spans="1:5" ht="30" x14ac:dyDescent="0.25">
      <c r="A6" s="2" t="s">
        <v>7</v>
      </c>
      <c r="B6" s="1">
        <v>27</v>
      </c>
      <c r="C6" s="6">
        <v>176631665</v>
      </c>
      <c r="D6" s="6">
        <v>52697673.691</v>
      </c>
      <c r="E6" s="6">
        <v>4364774.67</v>
      </c>
    </row>
    <row r="7" spans="1:5" ht="30" x14ac:dyDescent="0.25">
      <c r="A7" s="2" t="s">
        <v>11</v>
      </c>
      <c r="B7" s="1">
        <v>18</v>
      </c>
      <c r="C7" s="6">
        <v>421205733</v>
      </c>
      <c r="D7" s="6">
        <v>109453926.03</v>
      </c>
      <c r="E7" s="6">
        <v>9146675.7699999996</v>
      </c>
    </row>
    <row r="8" spans="1:5" ht="30" x14ac:dyDescent="0.25">
      <c r="A8" s="2" t="s">
        <v>12</v>
      </c>
      <c r="B8" s="1">
        <v>4</v>
      </c>
      <c r="C8" s="6">
        <v>291994084</v>
      </c>
      <c r="D8" s="6">
        <v>40258476.93</v>
      </c>
      <c r="E8" s="6">
        <v>3370112.01</v>
      </c>
    </row>
    <row r="9" spans="1:5" ht="30" x14ac:dyDescent="0.25">
      <c r="A9" s="2" t="s">
        <v>13</v>
      </c>
      <c r="B9" s="1">
        <v>3</v>
      </c>
      <c r="C9" s="6">
        <v>956829420</v>
      </c>
      <c r="D9" s="6">
        <v>22220081.699999999</v>
      </c>
      <c r="E9" s="6">
        <v>1860686.87</v>
      </c>
    </row>
    <row r="10" spans="1:5" ht="30" x14ac:dyDescent="0.25">
      <c r="A10" s="2" t="s">
        <v>14</v>
      </c>
      <c r="B10" s="1">
        <v>1</v>
      </c>
      <c r="C10" s="6">
        <v>2066837943</v>
      </c>
      <c r="D10" s="6">
        <v>6142459.7699999996</v>
      </c>
      <c r="E10" s="6">
        <v>513066.62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13634</v>
      </c>
      <c r="C12" s="6">
        <f t="shared" ref="C12:E12" si="0">SUM(C2:C10)</f>
        <v>3903410970.6700001</v>
      </c>
      <c r="D12" s="6">
        <f t="shared" si="0"/>
        <v>843111069.85479987</v>
      </c>
      <c r="E12" s="6">
        <f t="shared" si="0"/>
        <v>64374239.659999989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F032-0C4D-41EA-AF38-39620B75275E}">
  <dimension ref="A1:C12"/>
  <sheetViews>
    <sheetView topLeftCell="A10" workbookViewId="0">
      <selection activeCell="B2" sqref="B2:C12"/>
    </sheetView>
  </sheetViews>
  <sheetFormatPr defaultRowHeight="15" x14ac:dyDescent="0.25"/>
  <cols>
    <col min="1" max="1" width="20.5703125" customWidth="1"/>
    <col min="2" max="2" width="17.85546875" customWidth="1"/>
    <col min="3" max="3" width="19.7109375" customWidth="1"/>
  </cols>
  <sheetData>
    <row r="1" spans="1:3" x14ac:dyDescent="0.25">
      <c r="A1" t="s">
        <v>18</v>
      </c>
      <c r="B1" t="s">
        <v>17</v>
      </c>
      <c r="C1" t="s">
        <v>21</v>
      </c>
    </row>
    <row r="2" spans="1:3" x14ac:dyDescent="0.25">
      <c r="A2" t="s">
        <v>0</v>
      </c>
      <c r="B2" s="1">
        <v>7286</v>
      </c>
      <c r="C2" s="6">
        <v>20007852.390000001</v>
      </c>
    </row>
    <row r="3" spans="1:3" ht="30" x14ac:dyDescent="0.25">
      <c r="A3" s="2" t="s">
        <v>9</v>
      </c>
      <c r="B3" s="1">
        <v>5919</v>
      </c>
      <c r="C3" s="6">
        <v>3608774</v>
      </c>
    </row>
    <row r="4" spans="1:3" ht="45" x14ac:dyDescent="0.25">
      <c r="A4" s="2" t="s">
        <v>5</v>
      </c>
      <c r="B4" s="1">
        <v>184</v>
      </c>
      <c r="C4" s="6">
        <v>259631.35999999999</v>
      </c>
    </row>
    <row r="5" spans="1:3" ht="60" x14ac:dyDescent="0.25">
      <c r="A5" s="2" t="s">
        <v>6</v>
      </c>
      <c r="B5" s="1">
        <v>192</v>
      </c>
      <c r="C5" s="6">
        <v>1236619.45</v>
      </c>
    </row>
    <row r="6" spans="1:3" ht="60" x14ac:dyDescent="0.25">
      <c r="A6" s="2" t="s">
        <v>10</v>
      </c>
      <c r="B6" s="1">
        <v>27</v>
      </c>
      <c r="C6" s="6">
        <v>390876.5</v>
      </c>
    </row>
    <row r="7" spans="1:3" ht="30" x14ac:dyDescent="0.25">
      <c r="A7" s="2" t="s">
        <v>11</v>
      </c>
      <c r="B7" s="1">
        <v>18</v>
      </c>
      <c r="C7" s="6">
        <v>350190.89</v>
      </c>
    </row>
    <row r="8" spans="1:3" ht="30" x14ac:dyDescent="0.25">
      <c r="A8" s="2" t="s">
        <v>12</v>
      </c>
      <c r="B8" s="1">
        <v>4</v>
      </c>
      <c r="C8" s="6">
        <v>646783.86</v>
      </c>
    </row>
    <row r="9" spans="1:3" ht="30" x14ac:dyDescent="0.25">
      <c r="A9" s="2" t="s">
        <v>13</v>
      </c>
      <c r="B9" s="1">
        <v>3</v>
      </c>
      <c r="C9" s="6">
        <v>154194.57999999999</v>
      </c>
    </row>
    <row r="10" spans="1:3" ht="30" x14ac:dyDescent="0.25">
      <c r="A10" s="2" t="s">
        <v>14</v>
      </c>
      <c r="B10" s="1">
        <v>1</v>
      </c>
      <c r="C10" s="6">
        <v>0</v>
      </c>
    </row>
    <row r="11" spans="1:3" x14ac:dyDescent="0.25">
      <c r="A11" s="2"/>
      <c r="B11" s="1"/>
      <c r="C11" s="6"/>
    </row>
    <row r="12" spans="1:3" x14ac:dyDescent="0.25">
      <c r="A12" s="2" t="s">
        <v>15</v>
      </c>
      <c r="B12" s="3">
        <f>SUM(B2:B10)</f>
        <v>13634</v>
      </c>
      <c r="C12" s="6">
        <f t="shared" ref="C12" si="0">SUM(C2:C10)</f>
        <v>26654923.029999997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0B4-EF35-46DF-85AC-486DD9C6ADFD}">
  <dimension ref="A1:E12"/>
  <sheetViews>
    <sheetView workbookViewId="0">
      <selection activeCell="B2" sqref="B2:E12"/>
    </sheetView>
  </sheetViews>
  <sheetFormatPr defaultRowHeight="15" x14ac:dyDescent="0.25"/>
  <cols>
    <col min="1" max="1" width="21.140625" customWidth="1"/>
    <col min="2" max="2" width="22.5703125" customWidth="1"/>
    <col min="3" max="3" width="22.28515625" customWidth="1"/>
    <col min="4" max="4" width="22.5703125" customWidth="1"/>
    <col min="5" max="5" width="20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8542</v>
      </c>
      <c r="C2" s="6">
        <v>-671164906.20000005</v>
      </c>
      <c r="D2" s="6">
        <v>0</v>
      </c>
      <c r="E2" s="6">
        <v>0</v>
      </c>
    </row>
    <row r="3" spans="1:5" ht="30" x14ac:dyDescent="0.25">
      <c r="A3" s="5" t="s">
        <v>1</v>
      </c>
      <c r="B3" s="1">
        <v>2417</v>
      </c>
      <c r="C3" s="6">
        <v>55045448.130000003</v>
      </c>
      <c r="D3" s="6">
        <v>17523275.471000001</v>
      </c>
      <c r="E3" s="6">
        <v>963335.26</v>
      </c>
    </row>
    <row r="4" spans="1:5" ht="30" x14ac:dyDescent="0.25">
      <c r="A4" s="5" t="s">
        <v>2</v>
      </c>
      <c r="B4" s="1">
        <v>1382</v>
      </c>
      <c r="C4" s="6">
        <v>138251691.74000001</v>
      </c>
      <c r="D4" s="6">
        <v>76124698.973000005</v>
      </c>
      <c r="E4" s="6">
        <v>4191386.29</v>
      </c>
    </row>
    <row r="5" spans="1:5" ht="30" x14ac:dyDescent="0.25">
      <c r="A5" s="5" t="s">
        <v>3</v>
      </c>
      <c r="B5" s="1">
        <v>700</v>
      </c>
      <c r="C5" s="6">
        <v>193653181</v>
      </c>
      <c r="D5" s="6">
        <v>109036387.42</v>
      </c>
      <c r="E5" s="6">
        <v>7137031.3200000003</v>
      </c>
    </row>
    <row r="6" spans="1:5" ht="30" x14ac:dyDescent="0.25">
      <c r="A6" s="5" t="s">
        <v>4</v>
      </c>
      <c r="B6" s="1">
        <v>292</v>
      </c>
      <c r="C6" s="6">
        <v>171355187</v>
      </c>
      <c r="D6" s="6">
        <v>101086115.92</v>
      </c>
      <c r="E6" s="6">
        <v>7650536.0599999996</v>
      </c>
    </row>
    <row r="7" spans="1:5" ht="30" x14ac:dyDescent="0.25">
      <c r="A7" s="5" t="s">
        <v>5</v>
      </c>
      <c r="B7" s="1">
        <v>153</v>
      </c>
      <c r="C7" s="6">
        <v>156460184</v>
      </c>
      <c r="D7" s="6">
        <v>102163140</v>
      </c>
      <c r="E7" s="6">
        <v>8138002.4299999997</v>
      </c>
    </row>
    <row r="8" spans="1:5" ht="30" x14ac:dyDescent="0.25">
      <c r="A8" s="5" t="s">
        <v>6</v>
      </c>
      <c r="B8" s="1">
        <v>135</v>
      </c>
      <c r="C8" s="6">
        <v>1134053857</v>
      </c>
      <c r="D8" s="6">
        <v>266456714.49000001</v>
      </c>
      <c r="E8" s="6">
        <v>21991348.289999999</v>
      </c>
    </row>
    <row r="9" spans="1:5" ht="30" x14ac:dyDescent="0.25">
      <c r="A9" s="5" t="s">
        <v>7</v>
      </c>
      <c r="B9" s="1">
        <v>8</v>
      </c>
      <c r="C9" s="6">
        <v>2158442838</v>
      </c>
      <c r="D9" s="6">
        <v>58740803.983999997</v>
      </c>
      <c r="E9" s="6">
        <v>4911027.53</v>
      </c>
    </row>
    <row r="10" spans="1:5" ht="30" x14ac:dyDescent="0.25">
      <c r="A10" s="5" t="s">
        <v>8</v>
      </c>
      <c r="B10" s="1">
        <v>5</v>
      </c>
      <c r="C10" s="6">
        <v>567313490</v>
      </c>
      <c r="D10" s="6">
        <v>111979933.61</v>
      </c>
      <c r="E10" s="6">
        <v>9391572.4800000004</v>
      </c>
    </row>
    <row r="11" spans="1:5" x14ac:dyDescent="0.25">
      <c r="A11" s="5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13634</v>
      </c>
      <c r="C12" s="6">
        <f>SUM(C2:C10)</f>
        <v>3903410970.6700001</v>
      </c>
      <c r="D12" s="6">
        <f>SUM(D2:D10)</f>
        <v>843111069.86800003</v>
      </c>
      <c r="E12" s="6">
        <f>SUM(E2:E10)</f>
        <v>64374239.659999996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4017-9930-41CF-BC11-98CEBFF060F2}">
  <dimension ref="A1:E12"/>
  <sheetViews>
    <sheetView workbookViewId="0">
      <selection activeCell="B2" sqref="B2:E12"/>
    </sheetView>
  </sheetViews>
  <sheetFormatPr defaultRowHeight="15" x14ac:dyDescent="0.25"/>
  <cols>
    <col min="1" max="1" width="30" customWidth="1"/>
    <col min="2" max="2" width="12.85546875" customWidth="1"/>
    <col min="3" max="3" width="21.140625" customWidth="1"/>
    <col min="4" max="4" width="17.85546875" customWidth="1"/>
    <col min="5" max="5" width="17.5703125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0</v>
      </c>
      <c r="C2" s="6">
        <v>0</v>
      </c>
      <c r="D2" s="6">
        <v>0</v>
      </c>
      <c r="E2" s="6">
        <v>0</v>
      </c>
    </row>
    <row r="3" spans="1:5" ht="30" x14ac:dyDescent="0.25">
      <c r="A3" s="5" t="s">
        <v>1</v>
      </c>
      <c r="B3" s="1">
        <v>2409</v>
      </c>
      <c r="C3" s="6">
        <v>55043478.130000003</v>
      </c>
      <c r="D3" s="6">
        <v>17523252.410999998</v>
      </c>
      <c r="E3" s="6">
        <v>963335.26</v>
      </c>
    </row>
    <row r="4" spans="1:5" ht="30" x14ac:dyDescent="0.25">
      <c r="A4" s="5" t="s">
        <v>2</v>
      </c>
      <c r="B4" s="1">
        <v>1382</v>
      </c>
      <c r="C4" s="6">
        <v>138251691.74000001</v>
      </c>
      <c r="D4" s="6">
        <v>76124698.973000005</v>
      </c>
      <c r="E4" s="6">
        <v>4191386.29</v>
      </c>
    </row>
    <row r="5" spans="1:5" ht="30" x14ac:dyDescent="0.25">
      <c r="A5" s="5" t="s">
        <v>3</v>
      </c>
      <c r="B5" s="1">
        <v>700</v>
      </c>
      <c r="C5" s="6">
        <v>193653181</v>
      </c>
      <c r="D5" s="6">
        <v>109036387.42</v>
      </c>
      <c r="E5" s="6">
        <v>7137031.3200000003</v>
      </c>
    </row>
    <row r="6" spans="1:5" ht="30" x14ac:dyDescent="0.25">
      <c r="A6" s="5" t="s">
        <v>4</v>
      </c>
      <c r="B6" s="1">
        <v>292</v>
      </c>
      <c r="C6" s="6">
        <v>171355187</v>
      </c>
      <c r="D6" s="6">
        <v>101086115.92</v>
      </c>
      <c r="E6" s="6">
        <v>7650536.0599999996</v>
      </c>
    </row>
    <row r="7" spans="1:5" ht="30" x14ac:dyDescent="0.25">
      <c r="A7" s="5" t="s">
        <v>5</v>
      </c>
      <c r="B7" s="1">
        <v>153</v>
      </c>
      <c r="C7" s="6">
        <v>156460184</v>
      </c>
      <c r="D7" s="6">
        <v>102163140</v>
      </c>
      <c r="E7" s="6">
        <v>8138002.4299999997</v>
      </c>
    </row>
    <row r="8" spans="1:5" ht="30" x14ac:dyDescent="0.25">
      <c r="A8" s="5" t="s">
        <v>6</v>
      </c>
      <c r="B8" s="1">
        <v>135</v>
      </c>
      <c r="C8" s="6">
        <v>1134053857</v>
      </c>
      <c r="D8" s="6">
        <v>266456714.49000001</v>
      </c>
      <c r="E8" s="6">
        <v>21991348.289999999</v>
      </c>
    </row>
    <row r="9" spans="1:5" ht="30" x14ac:dyDescent="0.25">
      <c r="A9" s="5" t="s">
        <v>7</v>
      </c>
      <c r="B9" s="1">
        <v>8</v>
      </c>
      <c r="C9" s="6">
        <v>2158442838</v>
      </c>
      <c r="D9" s="6">
        <v>58740803.983999997</v>
      </c>
      <c r="E9" s="6">
        <v>4911027.53</v>
      </c>
    </row>
    <row r="10" spans="1:5" ht="30" x14ac:dyDescent="0.25">
      <c r="A10" s="5" t="s">
        <v>8</v>
      </c>
      <c r="B10" s="1">
        <v>5</v>
      </c>
      <c r="C10" s="6">
        <v>567313490</v>
      </c>
      <c r="D10" s="6">
        <v>111979933.61</v>
      </c>
      <c r="E10" s="6">
        <v>9391572.4800000004</v>
      </c>
    </row>
    <row r="11" spans="1:5" x14ac:dyDescent="0.25">
      <c r="A11" s="5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5084</v>
      </c>
      <c r="C12" s="6">
        <f t="shared" ref="C12:E12" si="0">SUM(C2:C10)</f>
        <v>4574573906.8699999</v>
      </c>
      <c r="D12" s="6">
        <f t="shared" si="0"/>
        <v>843111046.80799997</v>
      </c>
      <c r="E12" s="6">
        <f t="shared" si="0"/>
        <v>64374239.659999996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A451-DEB7-4EE7-9498-1557506E3751}">
  <dimension ref="A1:E12"/>
  <sheetViews>
    <sheetView tabSelected="1" workbookViewId="0">
      <selection activeCell="J5" sqref="J5"/>
    </sheetView>
  </sheetViews>
  <sheetFormatPr defaultRowHeight="15" x14ac:dyDescent="0.25"/>
  <cols>
    <col min="1" max="1" width="21.5703125" customWidth="1"/>
    <col min="2" max="2" width="17.7109375" customWidth="1"/>
    <col min="3" max="3" width="21.5703125" customWidth="1"/>
    <col min="4" max="4" width="16.140625" customWidth="1"/>
    <col min="5" max="5" width="18.140625" customWidth="1"/>
  </cols>
  <sheetData>
    <row r="1" spans="1:5" ht="15.75" thickBot="1" x14ac:dyDescent="0.3">
      <c r="A1" t="s">
        <v>22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s="4" t="s">
        <v>0</v>
      </c>
      <c r="B2" s="1">
        <v>8542</v>
      </c>
      <c r="C2" s="6">
        <v>-671164906.20000005</v>
      </c>
      <c r="D2" s="6">
        <v>0</v>
      </c>
      <c r="E2" s="6">
        <v>0</v>
      </c>
    </row>
    <row r="3" spans="1:5" ht="30" x14ac:dyDescent="0.25">
      <c r="A3" s="5" t="s">
        <v>1</v>
      </c>
      <c r="B3" s="1">
        <v>8</v>
      </c>
      <c r="C3" s="6">
        <v>1970</v>
      </c>
      <c r="D3" s="6">
        <v>23.06</v>
      </c>
      <c r="E3" s="6">
        <v>0</v>
      </c>
    </row>
    <row r="4" spans="1:5" ht="30" x14ac:dyDescent="0.25">
      <c r="A4" s="5" t="s">
        <v>2</v>
      </c>
      <c r="B4" s="1">
        <v>0</v>
      </c>
      <c r="C4" s="6">
        <v>0</v>
      </c>
      <c r="D4" s="6">
        <v>0</v>
      </c>
      <c r="E4" s="6">
        <v>0</v>
      </c>
    </row>
    <row r="5" spans="1:5" ht="30" x14ac:dyDescent="0.25">
      <c r="A5" s="5" t="s">
        <v>3</v>
      </c>
      <c r="B5" s="1">
        <v>0</v>
      </c>
      <c r="C5" s="6">
        <v>0</v>
      </c>
      <c r="D5" s="6">
        <v>0</v>
      </c>
      <c r="E5" s="6">
        <v>0</v>
      </c>
    </row>
    <row r="6" spans="1:5" ht="30" x14ac:dyDescent="0.25">
      <c r="A6" s="5" t="s">
        <v>4</v>
      </c>
      <c r="B6" s="1">
        <v>0</v>
      </c>
      <c r="C6" s="6">
        <v>0</v>
      </c>
      <c r="D6" s="6">
        <v>0</v>
      </c>
      <c r="E6" s="6">
        <v>0</v>
      </c>
    </row>
    <row r="7" spans="1:5" ht="30" x14ac:dyDescent="0.25">
      <c r="A7" s="5" t="s">
        <v>5</v>
      </c>
      <c r="B7" s="1">
        <v>0</v>
      </c>
      <c r="C7" s="6">
        <v>0</v>
      </c>
      <c r="D7" s="6">
        <v>0</v>
      </c>
      <c r="E7" s="6">
        <v>0</v>
      </c>
    </row>
    <row r="8" spans="1:5" ht="30" x14ac:dyDescent="0.25">
      <c r="A8" s="5" t="s">
        <v>6</v>
      </c>
      <c r="B8" s="1">
        <v>0</v>
      </c>
      <c r="C8" s="6">
        <v>0</v>
      </c>
      <c r="D8" s="6">
        <v>0</v>
      </c>
      <c r="E8" s="6">
        <v>0</v>
      </c>
    </row>
    <row r="9" spans="1:5" ht="30" x14ac:dyDescent="0.25">
      <c r="A9" s="5" t="s">
        <v>7</v>
      </c>
      <c r="B9" s="1">
        <v>0</v>
      </c>
      <c r="C9" s="6">
        <v>0</v>
      </c>
      <c r="D9" s="6">
        <v>0</v>
      </c>
      <c r="E9" s="6">
        <v>0</v>
      </c>
    </row>
    <row r="10" spans="1:5" ht="30" x14ac:dyDescent="0.25">
      <c r="A10" s="5" t="s">
        <v>8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5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8550</v>
      </c>
      <c r="C12" s="6">
        <f t="shared" ref="C12:E12" si="0">SUM(C2:C10)</f>
        <v>-671162936.20000005</v>
      </c>
      <c r="D12" s="6">
        <f t="shared" si="0"/>
        <v>23.06</v>
      </c>
      <c r="E12" s="6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5A3F1-3BA3-4323-8787-B1F4DF2857DF}">
  <dimension ref="A1:E12"/>
  <sheetViews>
    <sheetView topLeftCell="A10" workbookViewId="0">
      <selection activeCell="B2" sqref="B2:E12"/>
    </sheetView>
  </sheetViews>
  <sheetFormatPr defaultRowHeight="15" x14ac:dyDescent="0.25"/>
  <cols>
    <col min="1" max="1" width="21.5703125" customWidth="1"/>
    <col min="2" max="2" width="19.85546875" customWidth="1"/>
    <col min="3" max="3" width="23.140625" customWidth="1"/>
    <col min="4" max="4" width="20" customWidth="1"/>
    <col min="5" max="5" width="17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63</v>
      </c>
      <c r="C2" s="6">
        <v>-71497</v>
      </c>
      <c r="D2" s="6">
        <v>1141899.7038</v>
      </c>
      <c r="E2" s="6">
        <v>71075.360000000001</v>
      </c>
    </row>
    <row r="3" spans="1:5" ht="30" x14ac:dyDescent="0.25">
      <c r="A3" s="2" t="s">
        <v>9</v>
      </c>
      <c r="B3" s="1">
        <v>4624</v>
      </c>
      <c r="C3" s="6">
        <v>310993888.87</v>
      </c>
      <c r="D3" s="6">
        <v>291721305.04000002</v>
      </c>
      <c r="E3" s="6">
        <v>19165525.16</v>
      </c>
    </row>
    <row r="4" spans="1:5" ht="45" x14ac:dyDescent="0.25">
      <c r="A4" s="2" t="s">
        <v>5</v>
      </c>
      <c r="B4" s="1">
        <v>169</v>
      </c>
      <c r="C4" s="6">
        <v>116099853</v>
      </c>
      <c r="D4" s="6">
        <v>94744350.390000001</v>
      </c>
      <c r="E4" s="6">
        <v>7496427.8799999999</v>
      </c>
    </row>
    <row r="5" spans="1:5" ht="60" x14ac:dyDescent="0.25">
      <c r="A5" s="2" t="s">
        <v>6</v>
      </c>
      <c r="B5" s="1">
        <v>180</v>
      </c>
      <c r="C5" s="6">
        <v>369137291</v>
      </c>
      <c r="D5" s="6">
        <v>224730873.53999999</v>
      </c>
      <c r="E5" s="6">
        <v>18385895.32</v>
      </c>
    </row>
    <row r="6" spans="1:5" ht="30" x14ac:dyDescent="0.25">
      <c r="A6" s="2" t="s">
        <v>7</v>
      </c>
      <c r="B6" s="1">
        <v>24</v>
      </c>
      <c r="C6" s="6">
        <v>157640470</v>
      </c>
      <c r="D6" s="6">
        <v>52697673.691</v>
      </c>
      <c r="E6" s="6">
        <v>4364774.67</v>
      </c>
    </row>
    <row r="7" spans="1:5" ht="60" x14ac:dyDescent="0.25">
      <c r="A7" s="2" t="s">
        <v>11</v>
      </c>
      <c r="B7" s="1">
        <v>17</v>
      </c>
      <c r="C7" s="6">
        <v>410686653</v>
      </c>
      <c r="D7" s="6">
        <v>109453926.03</v>
      </c>
      <c r="E7" s="6">
        <v>9146675.7699999996</v>
      </c>
    </row>
    <row r="8" spans="1:5" ht="60" x14ac:dyDescent="0.25">
      <c r="A8" s="2" t="s">
        <v>12</v>
      </c>
      <c r="B8" s="1">
        <v>4</v>
      </c>
      <c r="C8" s="6">
        <v>291994084</v>
      </c>
      <c r="D8" s="6">
        <v>40258476.93</v>
      </c>
      <c r="E8" s="6">
        <v>3370112.01</v>
      </c>
    </row>
    <row r="9" spans="1:5" ht="60" x14ac:dyDescent="0.25">
      <c r="A9" s="2" t="s">
        <v>13</v>
      </c>
      <c r="B9" s="1">
        <v>2</v>
      </c>
      <c r="C9" s="6">
        <v>851255221</v>
      </c>
      <c r="D9" s="6">
        <v>22220081.699999999</v>
      </c>
      <c r="E9" s="6">
        <v>1860686.87</v>
      </c>
    </row>
    <row r="10" spans="1:5" ht="30" x14ac:dyDescent="0.25">
      <c r="A10" s="2" t="s">
        <v>14</v>
      </c>
      <c r="B10" s="1">
        <v>1</v>
      </c>
      <c r="C10" s="6">
        <v>2066837943</v>
      </c>
      <c r="D10" s="6">
        <v>6142459.7699999996</v>
      </c>
      <c r="E10" s="6">
        <v>513066.62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5084</v>
      </c>
      <c r="C12" s="6">
        <f>SUM(C2:C10)</f>
        <v>4574573906.8699999</v>
      </c>
      <c r="D12" s="6">
        <f t="shared" ref="D12:E12" si="0">SUM(D2:D10)</f>
        <v>843111046.79479992</v>
      </c>
      <c r="E12" s="6">
        <f t="shared" si="0"/>
        <v>64374239.659999989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D3162-5843-49A0-A10F-7DD2A7EB12EF}">
  <dimension ref="A1:E12"/>
  <sheetViews>
    <sheetView topLeftCell="A7" workbookViewId="0">
      <selection activeCell="B2" sqref="B2:E12"/>
    </sheetView>
  </sheetViews>
  <sheetFormatPr defaultRowHeight="15" x14ac:dyDescent="0.25"/>
  <cols>
    <col min="1" max="1" width="19.140625" customWidth="1"/>
    <col min="2" max="2" width="12.28515625" customWidth="1"/>
    <col min="3" max="3" width="19.140625" customWidth="1"/>
    <col min="4" max="4" width="18.85546875" customWidth="1"/>
    <col min="5" max="5" width="19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7223</v>
      </c>
      <c r="C2" s="6">
        <v>-870373950.20000005</v>
      </c>
      <c r="D2" s="6">
        <v>0.04</v>
      </c>
      <c r="E2" s="6">
        <v>0</v>
      </c>
    </row>
    <row r="3" spans="1:5" ht="30" x14ac:dyDescent="0.25">
      <c r="A3" s="2" t="s">
        <v>9</v>
      </c>
      <c r="B3" s="1">
        <v>1295</v>
      </c>
      <c r="C3" s="6">
        <v>32018024</v>
      </c>
      <c r="D3" s="6">
        <v>23.02</v>
      </c>
      <c r="E3" s="6">
        <v>0</v>
      </c>
    </row>
    <row r="4" spans="1:5" ht="45" x14ac:dyDescent="0.25">
      <c r="A4" s="2" t="s">
        <v>5</v>
      </c>
      <c r="B4" s="1">
        <v>15</v>
      </c>
      <c r="C4" s="6">
        <v>9533914</v>
      </c>
      <c r="D4" s="6">
        <v>0</v>
      </c>
      <c r="E4" s="6">
        <v>0</v>
      </c>
    </row>
    <row r="5" spans="1:5" ht="60" x14ac:dyDescent="0.25">
      <c r="A5" s="2" t="s">
        <v>6</v>
      </c>
      <c r="B5" s="1">
        <v>12</v>
      </c>
      <c r="C5" s="6">
        <v>22574602</v>
      </c>
      <c r="D5" s="6">
        <v>0</v>
      </c>
      <c r="E5" s="6">
        <v>0</v>
      </c>
    </row>
    <row r="6" spans="1:5" ht="60" x14ac:dyDescent="0.25">
      <c r="A6" s="2" t="s">
        <v>10</v>
      </c>
      <c r="B6" s="1">
        <v>3</v>
      </c>
      <c r="C6" s="6">
        <v>18991195</v>
      </c>
      <c r="D6" s="6">
        <v>0</v>
      </c>
      <c r="E6" s="6">
        <v>0</v>
      </c>
    </row>
    <row r="7" spans="1:5" ht="60" x14ac:dyDescent="0.25">
      <c r="A7" s="2" t="s">
        <v>11</v>
      </c>
      <c r="B7" s="1">
        <v>1</v>
      </c>
      <c r="C7" s="6">
        <v>10519080</v>
      </c>
      <c r="D7" s="6">
        <v>0</v>
      </c>
      <c r="E7" s="6">
        <v>0</v>
      </c>
    </row>
    <row r="8" spans="1:5" ht="60" x14ac:dyDescent="0.25">
      <c r="A8" s="2" t="s">
        <v>12</v>
      </c>
      <c r="B8" s="1">
        <v>1</v>
      </c>
      <c r="C8" s="6">
        <v>105574199</v>
      </c>
      <c r="D8" s="6">
        <v>0</v>
      </c>
      <c r="E8" s="6">
        <v>0</v>
      </c>
    </row>
    <row r="9" spans="1:5" ht="60" x14ac:dyDescent="0.25">
      <c r="A9" s="2" t="s">
        <v>13</v>
      </c>
      <c r="B9" s="1">
        <v>0</v>
      </c>
      <c r="C9" s="6">
        <v>0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8550</v>
      </c>
      <c r="C12" s="6">
        <f t="shared" ref="C12:E12" si="0">SUM(C2:C10)</f>
        <v>-671162936.20000005</v>
      </c>
      <c r="D12" s="6">
        <f t="shared" si="0"/>
        <v>23.06</v>
      </c>
      <c r="E12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4BF5-0638-4633-B7D5-48231EB83ADA}">
  <dimension ref="A1:E12"/>
  <sheetViews>
    <sheetView topLeftCell="A7" workbookViewId="0">
      <selection activeCell="B2" sqref="B2:E12"/>
    </sheetView>
  </sheetViews>
  <sheetFormatPr defaultRowHeight="15" x14ac:dyDescent="0.25"/>
  <cols>
    <col min="1" max="1" width="18.42578125" customWidth="1"/>
    <col min="2" max="2" width="22.7109375" customWidth="1"/>
    <col min="3" max="3" width="19.85546875" customWidth="1"/>
    <col min="4" max="4" width="17.85546875" customWidth="1"/>
    <col min="5" max="5" width="16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62</v>
      </c>
      <c r="C2" s="6">
        <v>-71497</v>
      </c>
      <c r="D2" s="6">
        <v>1079947.7038</v>
      </c>
      <c r="E2" s="6">
        <v>67668</v>
      </c>
    </row>
    <row r="3" spans="1:5" ht="30" x14ac:dyDescent="0.25">
      <c r="A3" s="2" t="s">
        <v>9</v>
      </c>
      <c r="B3" s="1">
        <v>4575</v>
      </c>
      <c r="C3" s="6">
        <v>305562274.13</v>
      </c>
      <c r="D3" s="6">
        <v>287311152.25999999</v>
      </c>
      <c r="E3" s="6">
        <v>18853585.5</v>
      </c>
    </row>
    <row r="4" spans="1:5" ht="45" x14ac:dyDescent="0.25">
      <c r="A4" s="2" t="s">
        <v>5</v>
      </c>
      <c r="B4" s="1">
        <v>158</v>
      </c>
      <c r="C4" s="6">
        <v>108177908</v>
      </c>
      <c r="D4" s="6">
        <v>88880498.444999993</v>
      </c>
      <c r="E4" s="6">
        <v>7034658.4400000004</v>
      </c>
    </row>
    <row r="5" spans="1:5" ht="60" x14ac:dyDescent="0.25">
      <c r="A5" s="2" t="s">
        <v>6</v>
      </c>
      <c r="B5" s="1">
        <v>153</v>
      </c>
      <c r="C5" s="6">
        <v>307494489</v>
      </c>
      <c r="D5" s="6">
        <v>195095173.78</v>
      </c>
      <c r="E5" s="6">
        <v>15969041.84</v>
      </c>
    </row>
    <row r="6" spans="1:5" ht="60" x14ac:dyDescent="0.25">
      <c r="A6" s="2" t="s">
        <v>10</v>
      </c>
      <c r="B6" s="1">
        <v>16</v>
      </c>
      <c r="C6" s="6">
        <v>104804653</v>
      </c>
      <c r="D6" s="6">
        <v>37465771.571000002</v>
      </c>
      <c r="E6" s="6">
        <v>3106509.05</v>
      </c>
    </row>
    <row r="7" spans="1:5" ht="60" x14ac:dyDescent="0.25">
      <c r="A7" s="2" t="s">
        <v>11</v>
      </c>
      <c r="B7" s="1">
        <v>8</v>
      </c>
      <c r="C7" s="6">
        <v>200968482</v>
      </c>
      <c r="D7" s="6">
        <v>90483308.030000001</v>
      </c>
      <c r="E7" s="6">
        <v>7577156.2000000002</v>
      </c>
    </row>
    <row r="8" spans="1:5" ht="60" x14ac:dyDescent="0.25">
      <c r="A8" s="2" t="s">
        <v>12</v>
      </c>
      <c r="B8" s="1">
        <v>2</v>
      </c>
      <c r="C8" s="6">
        <v>158901092</v>
      </c>
      <c r="D8" s="6">
        <v>8892916.7799999993</v>
      </c>
      <c r="E8" s="6">
        <v>741205.01</v>
      </c>
    </row>
    <row r="9" spans="1:5" ht="60" x14ac:dyDescent="0.25">
      <c r="A9" s="2" t="s">
        <v>13</v>
      </c>
      <c r="B9" s="1">
        <v>0</v>
      </c>
      <c r="C9" s="6">
        <v>0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4974</v>
      </c>
      <c r="C12" s="6">
        <f t="shared" ref="C12:E12" si="0">SUM(C2:C10)</f>
        <v>1185837401.1300001</v>
      </c>
      <c r="D12" s="6">
        <f t="shared" si="0"/>
        <v>709208768.5697999</v>
      </c>
      <c r="E12" s="6">
        <f t="shared" si="0"/>
        <v>53349824.039999999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2134E-FEED-4A05-A550-0B597E13CF7C}">
  <dimension ref="A1:E12"/>
  <sheetViews>
    <sheetView topLeftCell="A7" workbookViewId="0">
      <selection activeCell="B2" sqref="B2:E12"/>
    </sheetView>
  </sheetViews>
  <sheetFormatPr defaultRowHeight="15" x14ac:dyDescent="0.25"/>
  <cols>
    <col min="1" max="1" width="21.140625" customWidth="1"/>
    <col min="2" max="2" width="17.5703125" customWidth="1"/>
    <col min="3" max="3" width="19.140625" customWidth="1"/>
    <col min="4" max="4" width="18" customWidth="1"/>
    <col min="5" max="5" width="22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7076</v>
      </c>
      <c r="C2" s="6">
        <v>-494088985.10000002</v>
      </c>
      <c r="D2" s="6">
        <v>0.04</v>
      </c>
      <c r="E2" s="6">
        <v>0</v>
      </c>
    </row>
    <row r="3" spans="1:5" ht="30" x14ac:dyDescent="0.25">
      <c r="A3" s="2" t="s">
        <v>9</v>
      </c>
      <c r="B3" s="1">
        <v>1270</v>
      </c>
      <c r="C3" s="6">
        <v>29662994</v>
      </c>
      <c r="D3" s="6">
        <v>23.02</v>
      </c>
      <c r="E3" s="6">
        <v>0</v>
      </c>
    </row>
    <row r="4" spans="1:5" ht="45" x14ac:dyDescent="0.25">
      <c r="A4" s="2" t="s">
        <v>5</v>
      </c>
      <c r="B4" s="1">
        <v>11</v>
      </c>
      <c r="C4" s="6">
        <v>6916117</v>
      </c>
      <c r="D4" s="6">
        <v>0</v>
      </c>
      <c r="E4" s="6">
        <v>0</v>
      </c>
    </row>
    <row r="5" spans="1:5" ht="60" x14ac:dyDescent="0.25">
      <c r="A5" s="2" t="s">
        <v>6</v>
      </c>
      <c r="B5" s="1">
        <v>8</v>
      </c>
      <c r="C5" s="6">
        <v>13682003</v>
      </c>
      <c r="D5" s="6">
        <v>0</v>
      </c>
      <c r="E5" s="6">
        <v>0</v>
      </c>
    </row>
    <row r="6" spans="1:5" ht="60" x14ac:dyDescent="0.25">
      <c r="A6" s="2" t="s">
        <v>10</v>
      </c>
      <c r="B6" s="1">
        <v>0</v>
      </c>
      <c r="C6" s="6">
        <v>0</v>
      </c>
      <c r="D6" s="6">
        <v>0</v>
      </c>
      <c r="E6" s="6">
        <v>0</v>
      </c>
    </row>
    <row r="7" spans="1:5" ht="60" x14ac:dyDescent="0.25">
      <c r="A7" s="2" t="s">
        <v>11</v>
      </c>
      <c r="B7" s="1">
        <v>1</v>
      </c>
      <c r="C7" s="6">
        <v>10519080</v>
      </c>
      <c r="D7" s="6">
        <v>0</v>
      </c>
      <c r="E7" s="6">
        <v>0</v>
      </c>
    </row>
    <row r="8" spans="1:5" ht="60" x14ac:dyDescent="0.25">
      <c r="A8" s="2" t="s">
        <v>12</v>
      </c>
      <c r="B8" s="1">
        <v>0</v>
      </c>
      <c r="C8" s="6">
        <v>0</v>
      </c>
      <c r="D8" s="6">
        <v>0</v>
      </c>
      <c r="E8" s="6">
        <v>0</v>
      </c>
    </row>
    <row r="9" spans="1:5" ht="60" x14ac:dyDescent="0.25">
      <c r="A9" s="2" t="s">
        <v>13</v>
      </c>
      <c r="B9" s="1">
        <v>1</v>
      </c>
      <c r="C9" s="6">
        <v>442510748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8367</v>
      </c>
      <c r="C12" s="6">
        <f t="shared" ref="C12:E12" si="0">SUM(C2:C10)</f>
        <v>9201956.8999999762</v>
      </c>
      <c r="D12" s="6">
        <f t="shared" si="0"/>
        <v>23.06</v>
      </c>
      <c r="E12" s="6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505F2-53C9-48A6-B000-74657B087DCB}">
  <dimension ref="A1:E12"/>
  <sheetViews>
    <sheetView topLeftCell="A7" workbookViewId="0">
      <selection activeCell="B2" sqref="B2:E12"/>
    </sheetView>
  </sheetViews>
  <sheetFormatPr defaultRowHeight="15" x14ac:dyDescent="0.25"/>
  <cols>
    <col min="1" max="1" width="24.28515625" customWidth="1"/>
    <col min="2" max="2" width="26.42578125" customWidth="1"/>
    <col min="3" max="3" width="18.140625" customWidth="1"/>
    <col min="4" max="4" width="20.7109375" customWidth="1"/>
    <col min="5" max="5" width="17.285156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7" t="s">
        <v>23</v>
      </c>
      <c r="C2" s="6">
        <v>0</v>
      </c>
      <c r="D2" s="6">
        <v>0</v>
      </c>
      <c r="E2" s="6">
        <v>0</v>
      </c>
    </row>
    <row r="3" spans="1:5" ht="30" x14ac:dyDescent="0.25">
      <c r="A3" s="2" t="s">
        <v>9</v>
      </c>
      <c r="B3" s="1">
        <v>18</v>
      </c>
      <c r="C3" s="6">
        <v>1780984.74</v>
      </c>
      <c r="D3" s="6">
        <v>1690107.45</v>
      </c>
      <c r="E3" s="6">
        <v>120597.23</v>
      </c>
    </row>
    <row r="4" spans="1:5" ht="45" x14ac:dyDescent="0.25">
      <c r="A4" s="2" t="s">
        <v>5</v>
      </c>
      <c r="B4" s="1">
        <v>3</v>
      </c>
      <c r="C4" s="6">
        <v>1998977</v>
      </c>
      <c r="D4" s="6">
        <v>708058.09490000003</v>
      </c>
      <c r="E4" s="6">
        <v>51882.75</v>
      </c>
    </row>
    <row r="5" spans="1:5" ht="60" x14ac:dyDescent="0.25">
      <c r="A5" s="2" t="s">
        <v>6</v>
      </c>
      <c r="B5" s="1">
        <v>7</v>
      </c>
      <c r="C5" s="6">
        <v>18134877</v>
      </c>
      <c r="D5" s="6">
        <v>3564284.7360999999</v>
      </c>
      <c r="E5" s="6">
        <v>283321.02</v>
      </c>
    </row>
    <row r="6" spans="1:5" ht="60" x14ac:dyDescent="0.25">
      <c r="A6" s="2" t="s">
        <v>10</v>
      </c>
      <c r="B6" s="1">
        <v>2</v>
      </c>
      <c r="C6" s="6">
        <v>16548410</v>
      </c>
      <c r="D6" s="6">
        <v>214452.84</v>
      </c>
      <c r="E6" s="6">
        <v>14199.88</v>
      </c>
    </row>
    <row r="7" spans="1:5" ht="60" x14ac:dyDescent="0.25">
      <c r="A7" s="2" t="s">
        <v>11</v>
      </c>
      <c r="B7" s="1">
        <v>4</v>
      </c>
      <c r="C7" s="6">
        <v>79942467</v>
      </c>
      <c r="D7" s="6">
        <v>7741151.7300000004</v>
      </c>
      <c r="E7" s="6">
        <v>638656.75</v>
      </c>
    </row>
    <row r="8" spans="1:5" ht="60" x14ac:dyDescent="0.25">
      <c r="A8" s="2" t="s">
        <v>12</v>
      </c>
      <c r="B8" s="1">
        <v>2</v>
      </c>
      <c r="C8" s="6">
        <v>133092992</v>
      </c>
      <c r="D8" s="6">
        <v>31365560.149999999</v>
      </c>
      <c r="E8" s="6">
        <v>2628907</v>
      </c>
    </row>
    <row r="9" spans="1:5" ht="60" x14ac:dyDescent="0.25">
      <c r="A9" s="2" t="s">
        <v>13</v>
      </c>
      <c r="B9" s="1">
        <v>1</v>
      </c>
      <c r="C9" s="6">
        <v>445411122</v>
      </c>
      <c r="D9" s="6">
        <v>1870173.53</v>
      </c>
      <c r="E9" s="6">
        <v>154194.57999999999</v>
      </c>
    </row>
    <row r="10" spans="1:5" ht="45" x14ac:dyDescent="0.25">
      <c r="A10" s="2" t="s">
        <v>14</v>
      </c>
      <c r="B10" s="1">
        <v>1</v>
      </c>
      <c r="C10" s="6">
        <v>2066837943</v>
      </c>
      <c r="D10" s="6">
        <v>6142459.7699999996</v>
      </c>
      <c r="E10" s="6">
        <v>513066.62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38</v>
      </c>
      <c r="C12" s="6">
        <f t="shared" ref="C12:E12" si="0">SUM(C2:C10)</f>
        <v>2763747772.7399998</v>
      </c>
      <c r="D12" s="6">
        <f t="shared" si="0"/>
        <v>53296248.300999999</v>
      </c>
      <c r="E12" s="6">
        <f t="shared" si="0"/>
        <v>4404825.83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27009-8BD1-46F8-B7EE-BC5B4435D49A}">
  <dimension ref="A1:E12"/>
  <sheetViews>
    <sheetView topLeftCell="A7" workbookViewId="0">
      <selection activeCell="B2" sqref="B2:E12"/>
    </sheetView>
  </sheetViews>
  <sheetFormatPr defaultRowHeight="15" x14ac:dyDescent="0.25"/>
  <cols>
    <col min="1" max="1" width="22.5703125" customWidth="1"/>
    <col min="2" max="2" width="20.85546875" customWidth="1"/>
    <col min="3" max="3" width="21.85546875" customWidth="1"/>
    <col min="4" max="4" width="19.42578125" customWidth="1"/>
    <col min="5" max="5" width="13.570312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73</v>
      </c>
      <c r="C2" s="6">
        <v>-187253462</v>
      </c>
      <c r="D2" s="6">
        <v>0</v>
      </c>
      <c r="E2" s="6">
        <v>0</v>
      </c>
    </row>
    <row r="3" spans="1:5" ht="30" x14ac:dyDescent="0.25">
      <c r="A3" s="2" t="s">
        <v>9</v>
      </c>
      <c r="B3" s="1">
        <v>8</v>
      </c>
      <c r="C3" s="6">
        <v>645103</v>
      </c>
      <c r="D3" s="6">
        <v>0</v>
      </c>
      <c r="E3" s="6">
        <v>0</v>
      </c>
    </row>
    <row r="4" spans="1:5" ht="45" x14ac:dyDescent="0.25">
      <c r="A4" s="2" t="s">
        <v>5</v>
      </c>
      <c r="B4" s="1">
        <v>4</v>
      </c>
      <c r="C4" s="6">
        <v>2617797</v>
      </c>
      <c r="D4" s="6">
        <v>0</v>
      </c>
      <c r="E4" s="6">
        <v>0</v>
      </c>
    </row>
    <row r="5" spans="1:5" ht="60" x14ac:dyDescent="0.25">
      <c r="A5" s="2" t="s">
        <v>6</v>
      </c>
      <c r="B5" s="1">
        <v>2</v>
      </c>
      <c r="C5" s="6">
        <v>6713788</v>
      </c>
      <c r="D5" s="6">
        <v>0</v>
      </c>
      <c r="E5" s="6">
        <v>0</v>
      </c>
    </row>
    <row r="6" spans="1:5" ht="60" x14ac:dyDescent="0.25">
      <c r="A6" s="2" t="s">
        <v>10</v>
      </c>
      <c r="B6" s="1">
        <v>1</v>
      </c>
      <c r="C6" s="6">
        <v>5888753</v>
      </c>
      <c r="D6" s="6">
        <v>0</v>
      </c>
      <c r="E6" s="6">
        <v>0</v>
      </c>
    </row>
    <row r="7" spans="1:5" ht="60" x14ac:dyDescent="0.25">
      <c r="A7" s="2" t="s">
        <v>11</v>
      </c>
      <c r="B7" s="1">
        <v>0</v>
      </c>
      <c r="C7" s="6">
        <v>0</v>
      </c>
      <c r="D7" s="6">
        <v>0</v>
      </c>
      <c r="E7" s="6">
        <v>0</v>
      </c>
    </row>
    <row r="8" spans="1:5" ht="60" x14ac:dyDescent="0.25">
      <c r="A8" s="2" t="s">
        <v>12</v>
      </c>
      <c r="B8" s="1">
        <v>0</v>
      </c>
      <c r="C8" s="6">
        <v>0</v>
      </c>
      <c r="D8" s="6">
        <v>0</v>
      </c>
      <c r="E8" s="6">
        <v>0</v>
      </c>
    </row>
    <row r="9" spans="1:5" ht="60" x14ac:dyDescent="0.25">
      <c r="A9" s="2" t="s">
        <v>13</v>
      </c>
      <c r="B9" s="1">
        <v>0</v>
      </c>
      <c r="C9" s="6">
        <v>0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88</v>
      </c>
      <c r="C12" s="6">
        <f>SUM(C2:C10)</f>
        <v>-171388021</v>
      </c>
      <c r="D12" s="6">
        <f>SUM(D2:D10)</f>
        <v>0</v>
      </c>
      <c r="E12" s="6">
        <f>SUM(E2:E10)</f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B41C4-BE99-4A27-B212-D169E18B5A7E}">
  <dimension ref="A1:E12"/>
  <sheetViews>
    <sheetView topLeftCell="A10" workbookViewId="0">
      <selection activeCell="B2" sqref="B2:E12"/>
    </sheetView>
  </sheetViews>
  <sheetFormatPr defaultRowHeight="15" x14ac:dyDescent="0.25"/>
  <cols>
    <col min="1" max="1" width="21" customWidth="1"/>
    <col min="2" max="2" width="19" customWidth="1"/>
    <col min="3" max="3" width="19.140625" customWidth="1"/>
    <col min="4" max="4" width="19.42578125" customWidth="1"/>
    <col min="5" max="5" width="16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1</v>
      </c>
      <c r="C2" s="6">
        <v>0</v>
      </c>
      <c r="D2" s="6">
        <v>61952</v>
      </c>
      <c r="E2" s="6">
        <v>3407.36</v>
      </c>
    </row>
    <row r="3" spans="1:5" ht="30" x14ac:dyDescent="0.25">
      <c r="A3" s="2" t="s">
        <v>9</v>
      </c>
      <c r="B3" s="1">
        <v>25</v>
      </c>
      <c r="C3" s="6">
        <v>3629286</v>
      </c>
      <c r="D3" s="6">
        <v>2704195.33</v>
      </c>
      <c r="E3" s="6">
        <v>190470.68</v>
      </c>
    </row>
    <row r="4" spans="1:5" ht="45" x14ac:dyDescent="0.25">
      <c r="A4" s="2" t="s">
        <v>5</v>
      </c>
      <c r="B4" s="1">
        <v>8</v>
      </c>
      <c r="C4" s="6">
        <v>5922968</v>
      </c>
      <c r="D4" s="6">
        <v>5155793.8499999996</v>
      </c>
      <c r="E4" s="6">
        <v>409886.69</v>
      </c>
    </row>
    <row r="5" spans="1:5" ht="60" x14ac:dyDescent="0.25">
      <c r="A5" s="2" t="s">
        <v>6</v>
      </c>
      <c r="B5" s="1">
        <v>20</v>
      </c>
      <c r="C5" s="6">
        <v>43507925</v>
      </c>
      <c r="D5" s="6">
        <v>26071415.02</v>
      </c>
      <c r="E5" s="6">
        <v>2133532.46</v>
      </c>
    </row>
    <row r="6" spans="1:5" ht="60" x14ac:dyDescent="0.25">
      <c r="A6" s="2" t="s">
        <v>10</v>
      </c>
      <c r="B6" s="1">
        <v>6</v>
      </c>
      <c r="C6" s="6">
        <v>36287407</v>
      </c>
      <c r="D6" s="6">
        <v>15017449.279999999</v>
      </c>
      <c r="E6" s="6">
        <v>1244065.74</v>
      </c>
    </row>
    <row r="7" spans="1:5" ht="30" x14ac:dyDescent="0.25">
      <c r="A7" s="2" t="s">
        <v>11</v>
      </c>
      <c r="B7" s="1">
        <v>5</v>
      </c>
      <c r="C7" s="6">
        <v>129775704</v>
      </c>
      <c r="D7" s="6">
        <v>11229466.27</v>
      </c>
      <c r="E7" s="6">
        <v>930862.82</v>
      </c>
    </row>
    <row r="8" spans="1:5" ht="30" x14ac:dyDescent="0.25">
      <c r="A8" s="2" t="s">
        <v>12</v>
      </c>
      <c r="B8" s="1">
        <f>-C81</f>
        <v>0</v>
      </c>
      <c r="C8" s="6">
        <v>0</v>
      </c>
      <c r="D8" s="6">
        <v>0</v>
      </c>
      <c r="E8" s="6">
        <v>0</v>
      </c>
    </row>
    <row r="9" spans="1:5" ht="30" x14ac:dyDescent="0.25">
      <c r="A9" s="2" t="s">
        <v>13</v>
      </c>
      <c r="B9" s="1">
        <v>1</v>
      </c>
      <c r="C9" s="6">
        <v>405844099</v>
      </c>
      <c r="D9" s="6">
        <v>20349908.170000002</v>
      </c>
      <c r="E9" s="6">
        <v>1706492.29</v>
      </c>
    </row>
    <row r="10" spans="1:5" ht="30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66</v>
      </c>
      <c r="C12" s="6">
        <f t="shared" ref="C12:E12" si="0">SUM(C2:C10)</f>
        <v>624967389</v>
      </c>
      <c r="D12" s="6">
        <f t="shared" si="0"/>
        <v>80590179.920000002</v>
      </c>
      <c r="E12" s="6">
        <f t="shared" si="0"/>
        <v>6618718.04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2B643-5298-44B5-8730-F258873095D9}">
  <dimension ref="A1:E12"/>
  <sheetViews>
    <sheetView topLeftCell="A10" workbookViewId="0">
      <selection activeCell="B2" sqref="B2:E12"/>
    </sheetView>
  </sheetViews>
  <sheetFormatPr defaultRowHeight="15" x14ac:dyDescent="0.25"/>
  <cols>
    <col min="1" max="1" width="24.140625" customWidth="1"/>
    <col min="2" max="3" width="18.85546875" customWidth="1"/>
    <col min="4" max="4" width="17.5703125" customWidth="1"/>
    <col min="5" max="5" width="11.85546875" customWidth="1"/>
  </cols>
  <sheetData>
    <row r="1" spans="1:5" x14ac:dyDescent="0.25">
      <c r="A1" t="s">
        <v>18</v>
      </c>
      <c r="B1" t="s">
        <v>17</v>
      </c>
      <c r="C1" t="s">
        <v>16</v>
      </c>
      <c r="D1" t="s">
        <v>19</v>
      </c>
      <c r="E1" t="s">
        <v>20</v>
      </c>
    </row>
    <row r="2" spans="1:5" x14ac:dyDescent="0.25">
      <c r="A2" t="s">
        <v>0</v>
      </c>
      <c r="B2" s="1">
        <v>59</v>
      </c>
      <c r="C2" s="6">
        <v>-188759996</v>
      </c>
      <c r="D2" s="6">
        <v>0</v>
      </c>
      <c r="E2" s="6">
        <v>0</v>
      </c>
    </row>
    <row r="3" spans="1:5" ht="30" x14ac:dyDescent="0.25">
      <c r="A3" s="2" t="s">
        <v>9</v>
      </c>
      <c r="B3" s="1">
        <v>16</v>
      </c>
      <c r="C3" s="6">
        <v>1709925</v>
      </c>
      <c r="D3" s="6">
        <v>0</v>
      </c>
      <c r="E3" s="6">
        <v>0</v>
      </c>
    </row>
    <row r="4" spans="1:5" ht="45" x14ac:dyDescent="0.25">
      <c r="A4" s="2" t="s">
        <v>5</v>
      </c>
      <c r="B4" s="1">
        <v>0</v>
      </c>
      <c r="C4" s="6">
        <v>0</v>
      </c>
      <c r="D4" s="6">
        <v>0</v>
      </c>
      <c r="E4" s="6">
        <v>0</v>
      </c>
    </row>
    <row r="5" spans="1:5" ht="60" x14ac:dyDescent="0.25">
      <c r="A5" s="2" t="s">
        <v>6</v>
      </c>
      <c r="B5" s="1">
        <v>2</v>
      </c>
      <c r="C5" s="6">
        <v>2178811</v>
      </c>
      <c r="D5" s="6">
        <v>0</v>
      </c>
      <c r="E5" s="6">
        <v>0</v>
      </c>
    </row>
    <row r="6" spans="1:5" ht="60" x14ac:dyDescent="0.25">
      <c r="A6" s="2" t="s">
        <v>10</v>
      </c>
      <c r="B6" s="1">
        <v>2</v>
      </c>
      <c r="C6" s="6">
        <v>13102442</v>
      </c>
      <c r="D6" s="6">
        <v>0</v>
      </c>
      <c r="E6" s="6">
        <v>0</v>
      </c>
    </row>
    <row r="7" spans="1:5" ht="60" x14ac:dyDescent="0.25">
      <c r="A7" s="2" t="s">
        <v>11</v>
      </c>
      <c r="B7" s="1">
        <v>0</v>
      </c>
      <c r="C7" s="6">
        <v>0</v>
      </c>
      <c r="D7" s="6">
        <v>0</v>
      </c>
      <c r="E7" s="6">
        <v>0</v>
      </c>
    </row>
    <row r="8" spans="1:5" ht="60" x14ac:dyDescent="0.25">
      <c r="A8" s="2" t="s">
        <v>12</v>
      </c>
      <c r="B8" s="1">
        <v>0</v>
      </c>
      <c r="C8" s="6">
        <v>0</v>
      </c>
      <c r="D8" s="6">
        <v>0</v>
      </c>
      <c r="E8" s="6">
        <v>0</v>
      </c>
    </row>
    <row r="9" spans="1:5" ht="60" x14ac:dyDescent="0.25">
      <c r="A9" s="2" t="s">
        <v>13</v>
      </c>
      <c r="B9" s="1">
        <v>1</v>
      </c>
      <c r="C9" s="6">
        <v>105574199</v>
      </c>
      <c r="D9" s="6">
        <v>0</v>
      </c>
      <c r="E9" s="6">
        <v>0</v>
      </c>
    </row>
    <row r="10" spans="1:5" ht="45" x14ac:dyDescent="0.25">
      <c r="A10" s="2" t="s">
        <v>14</v>
      </c>
      <c r="B10" s="1">
        <v>0</v>
      </c>
      <c r="C10" s="6">
        <v>0</v>
      </c>
      <c r="D10" s="6">
        <v>0</v>
      </c>
      <c r="E10" s="6">
        <v>0</v>
      </c>
    </row>
    <row r="11" spans="1:5" x14ac:dyDescent="0.25">
      <c r="A11" s="2"/>
      <c r="B11" s="1"/>
      <c r="C11" s="6"/>
      <c r="D11" s="6"/>
      <c r="E11" s="6"/>
    </row>
    <row r="12" spans="1:5" x14ac:dyDescent="0.25">
      <c r="A12" s="2" t="s">
        <v>15</v>
      </c>
      <c r="B12" s="3">
        <f>SUM(B2:B10)</f>
        <v>80</v>
      </c>
      <c r="C12" s="6">
        <f t="shared" ref="C12:E12" si="0">SUM(C2:C10)</f>
        <v>-66194619</v>
      </c>
      <c r="D12" s="6">
        <f t="shared" si="0"/>
        <v>0</v>
      </c>
      <c r="E12" s="6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1B Total pay and no-pay</vt:lpstr>
      <vt:lpstr>Table 2B Total pay</vt:lpstr>
      <vt:lpstr>Table 3B Total no pay</vt:lpstr>
      <vt:lpstr>Table 4B </vt:lpstr>
      <vt:lpstr>Table 5B</vt:lpstr>
      <vt:lpstr>Table 6B</vt:lpstr>
      <vt:lpstr>Table 7B</vt:lpstr>
      <vt:lpstr>Table 8B</vt:lpstr>
      <vt:lpstr>Table 9B</vt:lpstr>
      <vt:lpstr>Table 10B</vt:lpstr>
      <vt:lpstr>Table 11B</vt:lpstr>
      <vt:lpstr>Table 12B</vt:lpstr>
      <vt:lpstr>Table 13B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Fan [IDR]</dc:creator>
  <cp:lastModifiedBy>Yang, Fan [IDR]</cp:lastModifiedBy>
  <dcterms:created xsi:type="dcterms:W3CDTF">2015-06-05T18:17:20Z</dcterms:created>
  <dcterms:modified xsi:type="dcterms:W3CDTF">2025-06-09T19:40:28Z</dcterms:modified>
</cp:coreProperties>
</file>