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T\DISTRIBUTIONS\IMPACT Distributions\Quarterly Distributions\FY26\"/>
    </mc:Choice>
  </mc:AlternateContent>
  <xr:revisionPtr revIDLastSave="0" documentId="13_ncr:1_{0EAC8586-07DC-4DE5-AB4C-A793D9E9C097}" xr6:coauthVersionLast="47" xr6:coauthVersionMax="47" xr10:uidLastSave="{00000000-0000-0000-0000-000000000000}"/>
  <bookViews>
    <workbookView xWindow="2220" yWindow="1290" windowWidth="31515" windowHeight="13350" xr2:uid="{8F6688BB-2077-4449-8DF1-EA43E0105F4F}"/>
  </bookViews>
  <sheets>
    <sheet name="FY26 Q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M34" i="1" s="1"/>
  <c r="I24" i="1"/>
  <c r="I13" i="1"/>
</calcChain>
</file>

<file path=xl/sharedStrings.xml><?xml version="1.0" encoding="utf-8"?>
<sst xmlns="http://schemas.openxmlformats.org/spreadsheetml/2006/main" count="58" uniqueCount="47">
  <si>
    <t>Field</t>
  </si>
  <si>
    <t>Value</t>
  </si>
  <si>
    <t>Administrative Details</t>
  </si>
  <si>
    <t>Total Admin Fee</t>
  </si>
  <si>
    <t>Flood Mitigation Details</t>
  </si>
  <si>
    <t>District</t>
  </si>
  <si>
    <t>Reported Sales</t>
  </si>
  <si>
    <t>Base Amount</t>
  </si>
  <si>
    <t>Increment</t>
  </si>
  <si>
    <t>70% Cap</t>
  </si>
  <si>
    <t>Remaining Fiscal Year Cap</t>
  </si>
  <si>
    <t>Admin Fee</t>
  </si>
  <si>
    <t>Funded Amount</t>
  </si>
  <si>
    <t>Allowed Distribution</t>
  </si>
  <si>
    <t>Storm Lake Flood Mitigation</t>
  </si>
  <si>
    <t>Dubuque Flood Mitigation</t>
  </si>
  <si>
    <t>Cedar Rapids Flood Mitigation</t>
  </si>
  <si>
    <t>Coralville Flood Mitigation</t>
  </si>
  <si>
    <t>Des Moines Flood Mitigation</t>
  </si>
  <si>
    <t>Council Bluffs Flood Mitigation</t>
  </si>
  <si>
    <t>Burlington Flood Mitigation</t>
  </si>
  <si>
    <t>Reinvestment District Details - Version 1</t>
  </si>
  <si>
    <t>State Sales Tax</t>
  </si>
  <si>
    <t>Sales Subject to Tax</t>
  </si>
  <si>
    <t>Reported State Hotel/Motel</t>
  </si>
  <si>
    <t>Remaining Cap</t>
  </si>
  <si>
    <t>Total Distribution</t>
  </si>
  <si>
    <t>Distribution Less Fees</t>
  </si>
  <si>
    <t>Waterloo Reinvestment District V1</t>
  </si>
  <si>
    <t>Des Moines Reinvestment District V1</t>
  </si>
  <si>
    <t>Sioux City Reinvestment District V1</t>
  </si>
  <si>
    <t>Grinnell Reinvestment District V1</t>
  </si>
  <si>
    <t>Coralville Reinvestment District V1</t>
  </si>
  <si>
    <t>Mason City Reinvestment District V1</t>
  </si>
  <si>
    <t>Muscatine Reinvestment District V1</t>
  </si>
  <si>
    <t>Sales Tax</t>
  </si>
  <si>
    <t>Sales</t>
  </si>
  <si>
    <t>Sales Base</t>
  </si>
  <si>
    <t>Sales Increment</t>
  </si>
  <si>
    <t>Hotel/Motel Tax</t>
  </si>
  <si>
    <t>Hotel/Motel Base</t>
  </si>
  <si>
    <t>HM Increment</t>
  </si>
  <si>
    <t>Newton Reinvestment District V2</t>
  </si>
  <si>
    <t>Cedar Rapids Reinvestment District V2</t>
  </si>
  <si>
    <t>Fort Dodge Reinvestment District V2</t>
  </si>
  <si>
    <t>Merle Hay Reinvestment District V2</t>
  </si>
  <si>
    <t>V1s and  V2s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</si>
</sst>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193F-0326-43F7-9A3A-F165DF10F700}">
  <dimension ref="A1:M34"/>
  <sheetViews>
    <sheetView tabSelected="1" topLeftCell="A9" workbookViewId="0">
      <selection activeCell="C34" sqref="C34"/>
    </sheetView>
  </sheetViews>
  <sheetFormatPr defaultRowHeight="15" x14ac:dyDescent="0.25"/>
  <cols>
    <col min="1" max="1" width="30" customWidth="1"/>
    <col min="2" max="13" width="21.42578125" customWidth="1"/>
    <col min="15" max="15" width="11.7109375" bestFit="1" customWidth="1"/>
  </cols>
  <sheetData>
    <row r="1" spans="1:9" x14ac:dyDescent="0.25">
      <c r="A1" s="1" t="s">
        <v>0</v>
      </c>
      <c r="B1" s="1" t="s">
        <v>1</v>
      </c>
    </row>
    <row r="2" spans="1:9" x14ac:dyDescent="0.25">
      <c r="A2" s="2" t="s">
        <v>2</v>
      </c>
      <c r="B2" s="3"/>
    </row>
    <row r="3" spans="1:9" x14ac:dyDescent="0.25">
      <c r="A3" s="2" t="s">
        <v>3</v>
      </c>
      <c r="B3" s="4">
        <v>7263.6</v>
      </c>
    </row>
    <row r="4" spans="1:9" x14ac:dyDescent="0.25">
      <c r="A4" s="2" t="s">
        <v>4</v>
      </c>
      <c r="B4" s="3"/>
    </row>
    <row r="5" spans="1:9" ht="23.25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9" x14ac:dyDescent="0.25">
      <c r="A6" s="3" t="s">
        <v>14</v>
      </c>
      <c r="B6" s="4">
        <v>3146112.37</v>
      </c>
      <c r="C6" s="4">
        <v>2048648.3</v>
      </c>
      <c r="D6" s="4">
        <v>1097464.07</v>
      </c>
      <c r="E6" s="4">
        <v>768224.85</v>
      </c>
      <c r="F6" s="4">
        <v>275000</v>
      </c>
      <c r="G6" s="4">
        <v>87.65</v>
      </c>
      <c r="H6" s="4">
        <v>392857.14</v>
      </c>
      <c r="I6" s="4">
        <v>274912.34999999998</v>
      </c>
    </row>
    <row r="7" spans="1:9" x14ac:dyDescent="0.25">
      <c r="A7" s="3" t="s">
        <v>15</v>
      </c>
      <c r="B7" s="4">
        <v>20713751.620000001</v>
      </c>
      <c r="C7" s="4">
        <v>12357186.85</v>
      </c>
      <c r="D7" s="4">
        <v>8356564.7699999996</v>
      </c>
      <c r="E7" s="4">
        <v>5849595.3399999999</v>
      </c>
      <c r="F7" s="4">
        <v>7127595</v>
      </c>
      <c r="G7" s="4">
        <v>667.39</v>
      </c>
      <c r="H7" s="4">
        <v>8356564.7699999996</v>
      </c>
      <c r="I7" s="4">
        <v>5848927.9500000002</v>
      </c>
    </row>
    <row r="8" spans="1:9" x14ac:dyDescent="0.25">
      <c r="A8" s="3" t="s">
        <v>16</v>
      </c>
      <c r="B8" s="4">
        <v>43930928.560000002</v>
      </c>
      <c r="C8" s="4">
        <v>35773961.899999999</v>
      </c>
      <c r="D8" s="4">
        <v>8156966.6600000001</v>
      </c>
      <c r="E8" s="4">
        <v>5709876.6600000001</v>
      </c>
      <c r="F8" s="4">
        <v>15000000</v>
      </c>
      <c r="G8" s="4">
        <v>651.45000000000005</v>
      </c>
      <c r="H8" s="4">
        <v>8156966.6600000001</v>
      </c>
      <c r="I8" s="4">
        <v>5709225.21</v>
      </c>
    </row>
    <row r="9" spans="1:9" x14ac:dyDescent="0.25">
      <c r="A9" s="3" t="s">
        <v>17</v>
      </c>
      <c r="B9" s="4">
        <v>14159108.880000001</v>
      </c>
      <c r="C9" s="4">
        <v>8685101.5500000007</v>
      </c>
      <c r="D9" s="4">
        <v>5474007.3300000001</v>
      </c>
      <c r="E9" s="4">
        <v>3831805.13</v>
      </c>
      <c r="F9" s="4">
        <v>170019</v>
      </c>
      <c r="G9" s="4">
        <v>437.18</v>
      </c>
      <c r="H9" s="4">
        <v>242884.29</v>
      </c>
      <c r="I9" s="4">
        <v>169581.82</v>
      </c>
    </row>
    <row r="10" spans="1:9" x14ac:dyDescent="0.25">
      <c r="A10" s="3" t="s">
        <v>18</v>
      </c>
      <c r="B10" s="4">
        <v>155370122.72</v>
      </c>
      <c r="C10" s="4">
        <v>97842628.299999997</v>
      </c>
      <c r="D10" s="4">
        <v>57527494.420000002</v>
      </c>
      <c r="E10" s="4">
        <v>40269246.090000004</v>
      </c>
      <c r="F10" s="4">
        <v>3300942</v>
      </c>
      <c r="G10" s="4">
        <v>4594.3599999999997</v>
      </c>
      <c r="H10" s="4">
        <v>4715631.43</v>
      </c>
      <c r="I10" s="4">
        <v>3296347.64</v>
      </c>
    </row>
    <row r="11" spans="1:9" x14ac:dyDescent="0.25">
      <c r="A11" s="3" t="s">
        <v>19</v>
      </c>
      <c r="B11" s="4">
        <v>20236657.719999999</v>
      </c>
      <c r="C11" s="4">
        <v>12485074.210000001</v>
      </c>
      <c r="D11" s="4">
        <v>7751583.5099999998</v>
      </c>
      <c r="E11" s="4">
        <v>5426108.46</v>
      </c>
      <c r="F11" s="4">
        <v>2700000</v>
      </c>
      <c r="G11" s="4">
        <v>619.07000000000005</v>
      </c>
      <c r="H11" s="4">
        <v>3857142.86</v>
      </c>
      <c r="I11" s="4">
        <v>2699380.93</v>
      </c>
    </row>
    <row r="12" spans="1:9" x14ac:dyDescent="0.25">
      <c r="A12" s="3" t="s">
        <v>20</v>
      </c>
      <c r="B12" s="4">
        <v>4649159.9400000004</v>
      </c>
      <c r="C12" s="4">
        <v>3467396.16</v>
      </c>
      <c r="D12" s="4">
        <v>1181763.78</v>
      </c>
      <c r="E12" s="4">
        <v>827234.65</v>
      </c>
      <c r="F12" s="4">
        <v>1426444</v>
      </c>
      <c r="G12" s="4">
        <v>94.38</v>
      </c>
      <c r="H12" s="4">
        <v>1181763.79</v>
      </c>
      <c r="I12" s="4">
        <v>827140.27</v>
      </c>
    </row>
    <row r="13" spans="1:9" x14ac:dyDescent="0.25">
      <c r="I13" s="5">
        <f>SUM(I6:I12)</f>
        <v>18825516.170000002</v>
      </c>
    </row>
    <row r="14" spans="1:9" x14ac:dyDescent="0.25">
      <c r="A14" s="1" t="s">
        <v>0</v>
      </c>
      <c r="B14" s="1" t="s">
        <v>1</v>
      </c>
    </row>
    <row r="15" spans="1:9" x14ac:dyDescent="0.25">
      <c r="A15" s="2" t="s">
        <v>21</v>
      </c>
      <c r="B15" s="3"/>
    </row>
    <row r="16" spans="1:9" ht="23.25" x14ac:dyDescent="0.25">
      <c r="A16" s="1" t="s">
        <v>5</v>
      </c>
      <c r="B16" s="1" t="s">
        <v>22</v>
      </c>
      <c r="C16" s="1" t="s">
        <v>23</v>
      </c>
      <c r="D16" s="1" t="s">
        <v>24</v>
      </c>
      <c r="E16" s="1" t="s">
        <v>8</v>
      </c>
      <c r="F16" s="1" t="s">
        <v>25</v>
      </c>
      <c r="G16" s="1" t="s">
        <v>11</v>
      </c>
      <c r="H16" s="1" t="s">
        <v>26</v>
      </c>
      <c r="I16" s="1" t="s">
        <v>27</v>
      </c>
    </row>
    <row r="17" spans="1:13" x14ac:dyDescent="0.25">
      <c r="A17" s="3" t="s">
        <v>28</v>
      </c>
      <c r="B17" s="4">
        <v>3822.92</v>
      </c>
      <c r="C17" s="4">
        <v>63715.33</v>
      </c>
      <c r="D17" s="4">
        <v>58410.34</v>
      </c>
      <c r="E17" s="4">
        <v>60958.95</v>
      </c>
      <c r="F17" s="4">
        <v>10718705.76</v>
      </c>
      <c r="G17" s="4">
        <v>4.87</v>
      </c>
      <c r="H17" s="4">
        <v>60958.95</v>
      </c>
      <c r="I17" s="4">
        <v>60954.080000000002</v>
      </c>
    </row>
    <row r="18" spans="1:13" x14ac:dyDescent="0.25">
      <c r="A18" s="3" t="s">
        <v>29</v>
      </c>
      <c r="B18" s="4">
        <v>273224.64</v>
      </c>
      <c r="C18" s="4">
        <v>4553744.01</v>
      </c>
      <c r="D18" s="4">
        <v>265826.46999999997</v>
      </c>
      <c r="E18" s="4">
        <v>447976.23</v>
      </c>
      <c r="F18" s="4">
        <v>27061172.239999998</v>
      </c>
      <c r="G18" s="4">
        <v>35.78</v>
      </c>
      <c r="H18" s="4">
        <v>447976.23</v>
      </c>
      <c r="I18" s="4">
        <v>447940.45</v>
      </c>
    </row>
    <row r="19" spans="1:13" x14ac:dyDescent="0.25">
      <c r="A19" s="3" t="s">
        <v>30</v>
      </c>
      <c r="B19" s="4">
        <v>34413.160000000003</v>
      </c>
      <c r="C19" s="4">
        <v>573552.67000000004</v>
      </c>
      <c r="D19" s="4">
        <v>71152.12</v>
      </c>
      <c r="E19" s="4">
        <v>94094.23</v>
      </c>
      <c r="F19" s="4">
        <v>11483178.01</v>
      </c>
      <c r="G19" s="4">
        <v>7.51</v>
      </c>
      <c r="H19" s="4">
        <v>94094.23</v>
      </c>
      <c r="I19" s="4">
        <v>94086.720000000001</v>
      </c>
    </row>
    <row r="20" spans="1:13" x14ac:dyDescent="0.25">
      <c r="A20" s="3" t="s">
        <v>31</v>
      </c>
      <c r="B20" s="4">
        <v>41001.129999999997</v>
      </c>
      <c r="C20" s="4">
        <v>683352.16</v>
      </c>
      <c r="D20" s="4">
        <v>16297.22</v>
      </c>
      <c r="E20" s="4">
        <v>43631.31</v>
      </c>
      <c r="F20" s="4">
        <v>6331899.9400000004</v>
      </c>
      <c r="G20" s="4">
        <v>3.48</v>
      </c>
      <c r="H20" s="4">
        <v>43631.31</v>
      </c>
      <c r="I20" s="4">
        <v>43627.83</v>
      </c>
    </row>
    <row r="21" spans="1:13" x14ac:dyDescent="0.25">
      <c r="A21" s="3" t="s">
        <v>32</v>
      </c>
      <c r="B21" s="4">
        <v>128790.56</v>
      </c>
      <c r="C21" s="4">
        <v>2146509.33</v>
      </c>
      <c r="D21" s="4">
        <v>121031.3</v>
      </c>
      <c r="E21" s="4">
        <v>206891.67</v>
      </c>
      <c r="F21" s="4">
        <v>8631641.9100000001</v>
      </c>
      <c r="G21" s="4">
        <v>16.52</v>
      </c>
      <c r="H21" s="4">
        <v>206891.67</v>
      </c>
      <c r="I21" s="4">
        <v>206875.15</v>
      </c>
    </row>
    <row r="22" spans="1:13" x14ac:dyDescent="0.25">
      <c r="A22" s="3" t="s">
        <v>33</v>
      </c>
      <c r="B22" s="4">
        <v>38166.5</v>
      </c>
      <c r="C22" s="4">
        <v>636108.34</v>
      </c>
      <c r="D22" s="4">
        <v>0</v>
      </c>
      <c r="E22" s="4">
        <v>25444.33</v>
      </c>
      <c r="F22" s="4">
        <v>8362034.6699999999</v>
      </c>
      <c r="G22" s="4">
        <v>2.0299999999999998</v>
      </c>
      <c r="H22" s="4">
        <v>25444.33</v>
      </c>
      <c r="I22" s="4">
        <v>25442.3</v>
      </c>
    </row>
    <row r="23" spans="1:13" x14ac:dyDescent="0.25">
      <c r="A23" s="3" t="s">
        <v>34</v>
      </c>
      <c r="B23" s="4">
        <v>31385.41</v>
      </c>
      <c r="C23" s="4">
        <v>523090.16</v>
      </c>
      <c r="D23" s="4">
        <v>52208.44</v>
      </c>
      <c r="E23" s="4">
        <v>73132.05</v>
      </c>
      <c r="F23" s="4">
        <v>8599101.3100000005</v>
      </c>
      <c r="G23" s="4">
        <v>5.84</v>
      </c>
      <c r="H23" s="4">
        <v>73132.05</v>
      </c>
      <c r="I23" s="4">
        <v>73126.210000000006</v>
      </c>
    </row>
    <row r="24" spans="1:13" x14ac:dyDescent="0.25">
      <c r="I24" s="5">
        <f>SUM(I17:I23)</f>
        <v>952052.74</v>
      </c>
    </row>
    <row r="25" spans="1:13" x14ac:dyDescent="0.25">
      <c r="A25" s="1" t="s">
        <v>5</v>
      </c>
      <c r="B25" s="1" t="s">
        <v>35</v>
      </c>
      <c r="C25" s="1" t="s">
        <v>36</v>
      </c>
      <c r="D25" s="1" t="s">
        <v>37</v>
      </c>
      <c r="E25" s="1" t="s">
        <v>38</v>
      </c>
      <c r="F25" s="1" t="s">
        <v>39</v>
      </c>
      <c r="G25" s="1" t="s">
        <v>40</v>
      </c>
      <c r="H25" s="1" t="s">
        <v>41</v>
      </c>
      <c r="I25" s="1" t="s">
        <v>8</v>
      </c>
      <c r="J25" s="1" t="s">
        <v>25</v>
      </c>
      <c r="K25" s="1" t="s">
        <v>11</v>
      </c>
      <c r="L25" s="1" t="s">
        <v>26</v>
      </c>
      <c r="M25" s="1" t="s">
        <v>27</v>
      </c>
    </row>
    <row r="26" spans="1:13" x14ac:dyDescent="0.25">
      <c r="A26" s="3" t="s">
        <v>42</v>
      </c>
      <c r="B26" s="4">
        <v>78091.42</v>
      </c>
      <c r="C26" s="4">
        <v>1301523.67</v>
      </c>
      <c r="D26" s="4">
        <v>209083.09</v>
      </c>
      <c r="E26" s="4">
        <v>43697.62</v>
      </c>
      <c r="F26" s="4">
        <v>0</v>
      </c>
      <c r="G26" s="4">
        <v>0</v>
      </c>
      <c r="H26" s="4">
        <v>0</v>
      </c>
      <c r="I26" s="4">
        <v>43697.62</v>
      </c>
      <c r="J26" s="4">
        <v>13920054.15</v>
      </c>
      <c r="K26" s="4">
        <v>3.49</v>
      </c>
      <c r="L26" s="4">
        <v>43697.62</v>
      </c>
      <c r="M26" s="4">
        <v>43694.13</v>
      </c>
    </row>
    <row r="27" spans="1:13" x14ac:dyDescent="0.25">
      <c r="A27" s="3" t="s">
        <v>43</v>
      </c>
      <c r="B27" s="4">
        <v>133890.25</v>
      </c>
      <c r="C27" s="4">
        <v>2231504.17</v>
      </c>
      <c r="D27" s="4">
        <v>0</v>
      </c>
      <c r="E27" s="4">
        <v>89260.17</v>
      </c>
      <c r="F27" s="4">
        <v>10022.86</v>
      </c>
      <c r="G27" s="4">
        <v>0</v>
      </c>
      <c r="H27" s="4">
        <v>10022.86</v>
      </c>
      <c r="I27" s="4">
        <v>99283.03</v>
      </c>
      <c r="J27" s="4">
        <v>8830553.1999999993</v>
      </c>
      <c r="K27" s="4">
        <v>7.93</v>
      </c>
      <c r="L27" s="4">
        <v>99283.03</v>
      </c>
      <c r="M27" s="4">
        <v>99275.1</v>
      </c>
    </row>
    <row r="28" spans="1:13" x14ac:dyDescent="0.25">
      <c r="A28" s="3" t="s">
        <v>44</v>
      </c>
      <c r="B28" s="4">
        <v>491630.19</v>
      </c>
      <c r="C28" s="4">
        <v>8193836.5</v>
      </c>
      <c r="D28" s="4">
        <v>472010.15</v>
      </c>
      <c r="E28" s="4">
        <v>308873.05</v>
      </c>
      <c r="F28" s="4">
        <v>0</v>
      </c>
      <c r="G28" s="4">
        <v>0</v>
      </c>
      <c r="H28" s="4">
        <v>0</v>
      </c>
      <c r="I28" s="4">
        <v>308873.05</v>
      </c>
      <c r="J28" s="4">
        <v>15482232.140000001</v>
      </c>
      <c r="K28" s="4">
        <v>24.67</v>
      </c>
      <c r="L28" s="4">
        <v>308873.05</v>
      </c>
      <c r="M28" s="4">
        <v>308848.38</v>
      </c>
    </row>
    <row r="29" spans="1:13" x14ac:dyDescent="0.25">
      <c r="A29" s="3" t="s">
        <v>45</v>
      </c>
      <c r="B29" s="4">
        <v>908445.16</v>
      </c>
      <c r="C29" s="4">
        <v>15140752.67</v>
      </c>
      <c r="D29" s="4">
        <v>20879089.789999999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26302301.329999998</v>
      </c>
      <c r="K29" s="4">
        <v>0</v>
      </c>
      <c r="L29" s="4">
        <v>0</v>
      </c>
      <c r="M29" s="4">
        <v>0</v>
      </c>
    </row>
    <row r="30" spans="1:13" x14ac:dyDescent="0.25">
      <c r="M30" s="5">
        <f>SUM(M26:M29)</f>
        <v>451817.61</v>
      </c>
    </row>
    <row r="31" spans="1:13" x14ac:dyDescent="0.25">
      <c r="M31" s="5"/>
    </row>
    <row r="32" spans="1:13" x14ac:dyDescent="0.25">
      <c r="M32" s="5"/>
    </row>
    <row r="34" spans="12:13" x14ac:dyDescent="0.25">
      <c r="L34" t="s">
        <v>46</v>
      </c>
      <c r="M34" s="5">
        <f>M30+I24</f>
        <v>1403870.35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 Q1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Floyd</dc:creator>
  <cp:lastModifiedBy>Floyd, Adam [IDR]</cp:lastModifiedBy>
  <dcterms:created xsi:type="dcterms:W3CDTF">2025-11-19T08:42:25Z</dcterms:created>
  <dcterms:modified xsi:type="dcterms:W3CDTF">2025-11-20T15:59:17Z</dcterms:modified>
</cp:coreProperties>
</file>