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TR\Projects\Fan\Corp_stat\2024\"/>
    </mc:Choice>
  </mc:AlternateContent>
  <xr:revisionPtr revIDLastSave="0" documentId="13_ncr:1_{F01E1122-7EE4-49E5-97F5-6679389344A5}" xr6:coauthVersionLast="47" xr6:coauthVersionMax="47" xr10:uidLastSave="{00000000-0000-0000-0000-000000000000}"/>
  <bookViews>
    <workbookView xWindow="3990" yWindow="2205" windowWidth="15375" windowHeight="7785" firstSheet="6" activeTab="12" xr2:uid="{00000000-000D-0000-FFFF-FFFF00000000}"/>
  </bookViews>
  <sheets>
    <sheet name="Table 1A Total pay and no-pay" sheetId="1" r:id="rId1"/>
    <sheet name="Table 2A Total pay" sheetId="14" r:id="rId2"/>
    <sheet name="Table 3A Total no pay" sheetId="15" r:id="rId3"/>
    <sheet name="Table 4A" sheetId="16" r:id="rId4"/>
    <sheet name="Table 5A" sheetId="17" r:id="rId5"/>
    <sheet name="Table 6A" sheetId="19" r:id="rId6"/>
    <sheet name="Table 7A" sheetId="20" r:id="rId7"/>
    <sheet name="Table 8A" sheetId="21" r:id="rId8"/>
    <sheet name="Table 9A" sheetId="18" r:id="rId9"/>
    <sheet name="Table 10A" sheetId="22" r:id="rId10"/>
    <sheet name="Table 11A" sheetId="23" r:id="rId11"/>
    <sheet name="Table 12A" sheetId="26" r:id="rId12"/>
    <sheet name="Table 13A" sheetId="2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7" l="1"/>
  <c r="E12" i="17" s="1"/>
  <c r="G13" i="27"/>
  <c r="F13" i="27"/>
  <c r="E13" i="27"/>
  <c r="D13" i="27"/>
  <c r="G13" i="26"/>
  <c r="F13" i="26"/>
  <c r="E13" i="26"/>
  <c r="D13" i="26"/>
  <c r="G13" i="23"/>
  <c r="F13" i="23"/>
  <c r="E13" i="23"/>
  <c r="D13" i="23"/>
  <c r="E13" i="22"/>
  <c r="D13" i="22"/>
  <c r="G13" i="21"/>
  <c r="F13" i="21"/>
  <c r="E13" i="21"/>
  <c r="D13" i="21"/>
  <c r="G13" i="20"/>
  <c r="F13" i="20"/>
  <c r="E13" i="20"/>
  <c r="D13" i="20"/>
  <c r="G13" i="19"/>
  <c r="F13" i="19"/>
  <c r="E13" i="19"/>
  <c r="D13" i="19"/>
  <c r="G13" i="18"/>
  <c r="F13" i="18"/>
  <c r="E13" i="18"/>
  <c r="D13" i="18"/>
  <c r="G12" i="17"/>
  <c r="F12" i="17"/>
  <c r="D12" i="17"/>
  <c r="G13" i="16"/>
  <c r="F13" i="16"/>
  <c r="E13" i="16"/>
  <c r="D13" i="16"/>
  <c r="G13" i="15"/>
  <c r="F13" i="15"/>
  <c r="E13" i="15"/>
  <c r="D13" i="15"/>
  <c r="G13" i="14"/>
  <c r="F13" i="14"/>
  <c r="E13" i="14"/>
  <c r="D13" i="14"/>
  <c r="E13" i="1" l="1"/>
  <c r="F13" i="1"/>
  <c r="G13" i="1"/>
  <c r="D13" i="1"/>
</calcChain>
</file>

<file path=xl/sharedStrings.xml><?xml version="1.0" encoding="utf-8"?>
<sst xmlns="http://schemas.openxmlformats.org/spreadsheetml/2006/main" count="222" uniqueCount="12">
  <si>
    <t>Total</t>
  </si>
  <si>
    <t>Federal Net Income</t>
  </si>
  <si>
    <t>Number of Returns</t>
  </si>
  <si>
    <t>Taxable Income</t>
  </si>
  <si>
    <t>Tax Liability</t>
  </si>
  <si>
    <t>Tax Credit</t>
  </si>
  <si>
    <t>-</t>
  </si>
  <si>
    <t>less</t>
  </si>
  <si>
    <t>or</t>
  </si>
  <si>
    <t>Over</t>
  </si>
  <si>
    <t>Federal Net Income Groups</t>
  </si>
  <si>
    <t>Taxable Income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</si>
</sst>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6" fillId="2" borderId="2" xfId="0" applyFont="1" applyFill="1" applyBorder="1" applyAlignment="1">
      <alignment horizontal="center"/>
    </xf>
    <xf numFmtId="6" fontId="6" fillId="2" borderId="0" xfId="0" applyNumberFormat="1" applyFont="1" applyFill="1"/>
    <xf numFmtId="0" fontId="6" fillId="2" borderId="0" xfId="0" applyFont="1" applyFill="1"/>
    <xf numFmtId="3" fontId="6" fillId="2" borderId="0" xfId="1" applyNumberFormat="1" applyFont="1" applyFill="1" applyAlignment="1">
      <alignment horizontal="right" indent="4"/>
    </xf>
    <xf numFmtId="164" fontId="6" fillId="2" borderId="0" xfId="0" applyNumberFormat="1" applyFont="1" applyFill="1" applyAlignment="1">
      <alignment horizontal="right" indent="2"/>
    </xf>
    <xf numFmtId="6" fontId="6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0" borderId="0" xfId="0" applyFont="1"/>
    <xf numFmtId="0" fontId="6" fillId="2" borderId="0" xfId="0" applyFont="1" applyFill="1" applyAlignment="1">
      <alignment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6" fillId="2" borderId="1" xfId="1" applyNumberFormat="1" applyFont="1" applyFill="1" applyBorder="1" applyAlignment="1">
      <alignment horizontal="right" indent="4"/>
    </xf>
    <xf numFmtId="164" fontId="6" fillId="2" borderId="1" xfId="0" applyNumberFormat="1" applyFont="1" applyFill="1" applyBorder="1" applyAlignment="1">
      <alignment horizontal="right" indent="2"/>
    </xf>
    <xf numFmtId="0" fontId="3" fillId="2" borderId="0" xfId="0" applyFont="1" applyFill="1"/>
    <xf numFmtId="0" fontId="3" fillId="0" borderId="0" xfId="0" applyFont="1"/>
    <xf numFmtId="0" fontId="3" fillId="2" borderId="2" xfId="0" applyFont="1" applyFill="1" applyBorder="1" applyAlignment="1">
      <alignment horizontal="center"/>
    </xf>
    <xf numFmtId="6" fontId="3" fillId="2" borderId="0" xfId="0" applyNumberFormat="1" applyFont="1" applyFill="1"/>
    <xf numFmtId="3" fontId="3" fillId="2" borderId="0" xfId="1" applyNumberFormat="1" applyFont="1" applyFill="1" applyAlignment="1">
      <alignment horizontal="right" indent="4"/>
    </xf>
    <xf numFmtId="164" fontId="3" fillId="2" borderId="0" xfId="0" applyNumberFormat="1" applyFont="1" applyFill="1" applyAlignment="1">
      <alignment horizontal="right" indent="2"/>
    </xf>
    <xf numFmtId="6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3" fontId="3" fillId="2" borderId="1" xfId="1" applyNumberFormat="1" applyFont="1" applyFill="1" applyBorder="1" applyAlignment="1">
      <alignment horizontal="right" indent="4"/>
    </xf>
    <xf numFmtId="164" fontId="3" fillId="2" borderId="1" xfId="0" applyNumberFormat="1" applyFont="1" applyFill="1" applyBorder="1" applyAlignment="1">
      <alignment horizontal="right" indent="2"/>
    </xf>
    <xf numFmtId="6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right" indent="2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sqref="A1:G14"/>
    </sheetView>
  </sheetViews>
  <sheetFormatPr defaultRowHeight="14.25" x14ac:dyDescent="0.2"/>
  <cols>
    <col min="1" max="1" width="16" style="15" customWidth="1"/>
    <col min="2" max="2" width="3.140625" style="15" customWidth="1"/>
    <col min="3" max="3" width="15.5703125" style="15" customWidth="1"/>
    <col min="4" max="4" width="18.140625" style="15" customWidth="1"/>
    <col min="5" max="5" width="20.85546875" style="15" customWidth="1"/>
    <col min="6" max="6" width="18.140625" style="15" bestFit="1" customWidth="1"/>
    <col min="7" max="7" width="16.2851562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14891</v>
      </c>
      <c r="E3" s="19">
        <v>-253119400000</v>
      </c>
      <c r="F3" s="19">
        <v>20154509.170000002</v>
      </c>
      <c r="G3" s="19">
        <v>1351274.27</v>
      </c>
    </row>
    <row r="4" spans="1:7" x14ac:dyDescent="0.2">
      <c r="A4" s="17">
        <v>1</v>
      </c>
      <c r="B4" s="14" t="s">
        <v>6</v>
      </c>
      <c r="C4" s="20">
        <v>500000</v>
      </c>
      <c r="D4" s="18">
        <v>8631</v>
      </c>
      <c r="E4" s="19">
        <v>732899617.02999997</v>
      </c>
      <c r="F4" s="19">
        <v>304897010.5</v>
      </c>
      <c r="G4" s="19">
        <v>18429057.859999999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1005</v>
      </c>
      <c r="E5" s="19">
        <v>726917109</v>
      </c>
      <c r="F5" s="19">
        <v>102522895.84</v>
      </c>
      <c r="G5" s="19">
        <v>6870285.9500000002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2478</v>
      </c>
      <c r="E6" s="19">
        <v>6262038328</v>
      </c>
      <c r="F6" s="19">
        <v>350597372.5</v>
      </c>
      <c r="G6" s="19">
        <v>23751283.399999999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1107</v>
      </c>
      <c r="E7" s="19">
        <v>8069516225</v>
      </c>
      <c r="F7" s="19">
        <v>210515405.81</v>
      </c>
      <c r="G7" s="19">
        <v>13839258.52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2228</v>
      </c>
      <c r="E8" s="19">
        <v>52614881849</v>
      </c>
      <c r="F8" s="19">
        <v>813053471.91999996</v>
      </c>
      <c r="G8" s="19">
        <v>52303454.299999997</v>
      </c>
    </row>
    <row r="9" spans="1:7" x14ac:dyDescent="0.2">
      <c r="A9" s="17">
        <v>50000001</v>
      </c>
      <c r="B9" s="14" t="s">
        <v>6</v>
      </c>
      <c r="C9" s="20">
        <v>100000000</v>
      </c>
      <c r="D9" s="18">
        <v>684</v>
      </c>
      <c r="E9" s="19">
        <v>48676956852</v>
      </c>
      <c r="F9" s="19">
        <v>455796500.76999998</v>
      </c>
      <c r="G9" s="19">
        <v>30318867.890000001</v>
      </c>
    </row>
    <row r="10" spans="1:7" x14ac:dyDescent="0.2">
      <c r="A10" s="17">
        <v>100000001</v>
      </c>
      <c r="B10" s="14" t="s">
        <v>6</v>
      </c>
      <c r="C10" s="20">
        <v>1000000000</v>
      </c>
      <c r="D10" s="18">
        <v>1126</v>
      </c>
      <c r="E10" s="19">
        <v>333246973791</v>
      </c>
      <c r="F10" s="19">
        <v>2702927933</v>
      </c>
      <c r="G10" s="19">
        <v>161040568.75</v>
      </c>
    </row>
    <row r="11" spans="1:7" x14ac:dyDescent="0.2">
      <c r="A11" s="17">
        <v>1000000001</v>
      </c>
      <c r="B11" s="14" t="s">
        <v>6</v>
      </c>
      <c r="C11" s="21" t="s">
        <v>9</v>
      </c>
      <c r="D11" s="18">
        <v>156</v>
      </c>
      <c r="E11" s="19">
        <v>703100901167</v>
      </c>
      <c r="F11" s="19">
        <v>3096386637.9000001</v>
      </c>
      <c r="G11" s="19">
        <v>218430093.22</v>
      </c>
    </row>
    <row r="12" spans="1:7" ht="5.25" customHeight="1" x14ac:dyDescent="0.2">
      <c r="A12" s="14"/>
      <c r="B12" s="14"/>
      <c r="C12" s="22"/>
      <c r="D12" s="18"/>
      <c r="E12" s="19"/>
      <c r="F12" s="19"/>
      <c r="G12" s="19"/>
    </row>
    <row r="13" spans="1:7" x14ac:dyDescent="0.2">
      <c r="A13" s="23"/>
      <c r="B13" s="23"/>
      <c r="C13" s="24" t="s">
        <v>0</v>
      </c>
      <c r="D13" s="25">
        <f>SUM(D3:D11)</f>
        <v>32306</v>
      </c>
      <c r="E13" s="26">
        <f t="shared" ref="E13:G13" si="0">SUM(E3:E11)</f>
        <v>900311684938.03003</v>
      </c>
      <c r="F13" s="26">
        <f t="shared" si="0"/>
        <v>8056851737.4099998</v>
      </c>
      <c r="G13" s="26">
        <f t="shared" si="0"/>
        <v>526334144.15999997</v>
      </c>
    </row>
    <row r="14" spans="1:7" ht="4.5" customHeight="1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8182-59E2-4F8C-9747-AA57A6927E38}">
  <dimension ref="A1:G14"/>
  <sheetViews>
    <sheetView workbookViewId="0">
      <selection sqref="A1:E14"/>
    </sheetView>
  </sheetViews>
  <sheetFormatPr defaultRowHeight="14.25" x14ac:dyDescent="0.2"/>
  <cols>
    <col min="1" max="1" width="16.28515625" style="8" customWidth="1"/>
    <col min="2" max="2" width="3.140625" style="8" customWidth="1"/>
    <col min="3" max="3" width="16.28515625" style="8" customWidth="1"/>
    <col min="4" max="4" width="18.140625" style="8" customWidth="1"/>
    <col min="5" max="5" width="19" style="8" customWidth="1"/>
    <col min="6" max="6" width="17.5703125" style="8" bestFit="1" customWidth="1"/>
    <col min="7" max="7" width="15.85546875" style="8" bestFit="1" customWidth="1"/>
    <col min="8" max="16384" width="9.140625" style="8"/>
  </cols>
  <sheetData>
    <row r="1" spans="1:7" ht="4.5" customHeight="1" x14ac:dyDescent="0.2">
      <c r="A1" s="3"/>
      <c r="B1" s="3"/>
      <c r="C1" s="3"/>
      <c r="D1" s="3"/>
      <c r="E1" s="3"/>
      <c r="F1" s="3"/>
      <c r="G1" s="3"/>
    </row>
    <row r="2" spans="1:7" x14ac:dyDescent="0.2">
      <c r="A2" s="30" t="s">
        <v>10</v>
      </c>
      <c r="B2" s="31"/>
      <c r="C2" s="31"/>
      <c r="D2" s="1" t="s">
        <v>2</v>
      </c>
      <c r="E2" s="1" t="s">
        <v>5</v>
      </c>
      <c r="F2" s="1"/>
      <c r="G2" s="1"/>
    </row>
    <row r="3" spans="1:7" x14ac:dyDescent="0.2">
      <c r="A3" s="2">
        <v>0</v>
      </c>
      <c r="B3" s="3" t="s">
        <v>8</v>
      </c>
      <c r="C3" s="3" t="s">
        <v>7</v>
      </c>
      <c r="D3" s="4">
        <v>14891</v>
      </c>
      <c r="E3" s="5">
        <v>26833083.27</v>
      </c>
      <c r="F3" s="5"/>
      <c r="G3" s="5"/>
    </row>
    <row r="4" spans="1:7" x14ac:dyDescent="0.2">
      <c r="A4" s="2">
        <v>1</v>
      </c>
      <c r="B4" s="3" t="s">
        <v>6</v>
      </c>
      <c r="C4" s="6">
        <v>500000</v>
      </c>
      <c r="D4" s="4">
        <v>8631</v>
      </c>
      <c r="E4" s="5">
        <v>1796256.99</v>
      </c>
      <c r="F4" s="5"/>
      <c r="G4" s="5"/>
    </row>
    <row r="5" spans="1:7" x14ac:dyDescent="0.2">
      <c r="A5" s="2">
        <v>500001</v>
      </c>
      <c r="B5" s="3" t="s">
        <v>6</v>
      </c>
      <c r="C5" s="6">
        <v>1000000</v>
      </c>
      <c r="D5" s="4">
        <v>1005</v>
      </c>
      <c r="E5" s="5">
        <v>328546.65999999997</v>
      </c>
      <c r="F5" s="5"/>
      <c r="G5" s="5"/>
    </row>
    <row r="6" spans="1:7" x14ac:dyDescent="0.2">
      <c r="A6" s="2">
        <v>1000001</v>
      </c>
      <c r="B6" s="3" t="s">
        <v>6</v>
      </c>
      <c r="C6" s="6">
        <v>5000000</v>
      </c>
      <c r="D6" s="4">
        <v>2478</v>
      </c>
      <c r="E6" s="5">
        <v>2375074.94</v>
      </c>
      <c r="F6" s="5"/>
      <c r="G6" s="5"/>
    </row>
    <row r="7" spans="1:7" x14ac:dyDescent="0.2">
      <c r="A7" s="2">
        <v>5000001</v>
      </c>
      <c r="B7" s="3" t="s">
        <v>6</v>
      </c>
      <c r="C7" s="6">
        <v>10000000</v>
      </c>
      <c r="D7" s="4">
        <v>1107</v>
      </c>
      <c r="E7" s="5">
        <v>531553.69999999995</v>
      </c>
      <c r="F7" s="5"/>
      <c r="G7" s="5"/>
    </row>
    <row r="8" spans="1:7" x14ac:dyDescent="0.2">
      <c r="A8" s="2">
        <v>10000001</v>
      </c>
      <c r="B8" s="3" t="s">
        <v>6</v>
      </c>
      <c r="C8" s="6">
        <v>50000000</v>
      </c>
      <c r="D8" s="4">
        <v>2228</v>
      </c>
      <c r="E8" s="5">
        <v>4116210.89</v>
      </c>
      <c r="F8" s="5"/>
      <c r="G8" s="5"/>
    </row>
    <row r="9" spans="1:7" x14ac:dyDescent="0.2">
      <c r="A9" s="2">
        <v>50000001</v>
      </c>
      <c r="B9" s="3" t="s">
        <v>6</v>
      </c>
      <c r="C9" s="6">
        <v>100000000</v>
      </c>
      <c r="D9" s="4">
        <v>684</v>
      </c>
      <c r="E9" s="5">
        <v>1777925.13</v>
      </c>
      <c r="F9" s="5"/>
      <c r="G9" s="5"/>
    </row>
    <row r="10" spans="1:7" x14ac:dyDescent="0.2">
      <c r="A10" s="2">
        <v>100000001</v>
      </c>
      <c r="B10" s="3" t="s">
        <v>6</v>
      </c>
      <c r="C10" s="6">
        <v>1000000000</v>
      </c>
      <c r="D10" s="4">
        <v>1126</v>
      </c>
      <c r="E10" s="5">
        <v>10617259.289999999</v>
      </c>
      <c r="F10" s="5"/>
      <c r="G10" s="5"/>
    </row>
    <row r="11" spans="1:7" x14ac:dyDescent="0.2">
      <c r="A11" s="2">
        <v>1000000001</v>
      </c>
      <c r="B11" s="3" t="s">
        <v>6</v>
      </c>
      <c r="C11" s="7" t="s">
        <v>9</v>
      </c>
      <c r="D11" s="4">
        <v>156</v>
      </c>
      <c r="E11" s="5">
        <v>5084041.5199999996</v>
      </c>
      <c r="F11" s="5"/>
      <c r="G11" s="5"/>
    </row>
    <row r="12" spans="1:7" ht="5.25" customHeight="1" x14ac:dyDescent="0.2">
      <c r="A12" s="3"/>
      <c r="B12" s="3"/>
      <c r="C12" s="9"/>
      <c r="D12" s="4"/>
      <c r="E12" s="5"/>
      <c r="F12" s="5"/>
      <c r="G12" s="5"/>
    </row>
    <row r="13" spans="1:7" x14ac:dyDescent="0.2">
      <c r="A13" s="10"/>
      <c r="B13" s="10"/>
      <c r="C13" s="11" t="s">
        <v>0</v>
      </c>
      <c r="D13" s="12">
        <f>SUM(D3:D11)</f>
        <v>32306</v>
      </c>
      <c r="E13" s="13">
        <f t="shared" ref="E13" si="0">SUM(E3:E11)</f>
        <v>53459952.390000001</v>
      </c>
      <c r="F13" s="13"/>
      <c r="G13" s="13"/>
    </row>
    <row r="14" spans="1:7" ht="4.5" customHeight="1" x14ac:dyDescent="0.2">
      <c r="A14" s="3"/>
      <c r="B14" s="3"/>
      <c r="C14" s="3"/>
      <c r="D14" s="3"/>
      <c r="E14" s="3"/>
      <c r="F14" s="3"/>
      <c r="G14" s="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5FCA-6ED4-44CB-9AF2-6B6FCFA86FA7}">
  <dimension ref="A1:G14"/>
  <sheetViews>
    <sheetView topLeftCell="A4" workbookViewId="0">
      <selection sqref="A1:G14"/>
    </sheetView>
  </sheetViews>
  <sheetFormatPr defaultRowHeight="14.25" x14ac:dyDescent="0.2"/>
  <cols>
    <col min="1" max="1" width="14.5703125" style="15" customWidth="1"/>
    <col min="2" max="2" width="3.140625" style="15" customWidth="1"/>
    <col min="3" max="3" width="13.85546875" style="15" customWidth="1"/>
    <col min="4" max="4" width="18.140625" style="15" customWidth="1"/>
    <col min="5" max="5" width="20.28515625" style="15" customWidth="1"/>
    <col min="6" max="6" width="18.140625" style="15" bestFit="1" customWidth="1"/>
    <col min="7" max="7" width="16.2851562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11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19493</v>
      </c>
      <c r="E3" s="19">
        <v>-36902593936</v>
      </c>
      <c r="F3" s="19">
        <v>0</v>
      </c>
      <c r="G3" s="19">
        <v>0</v>
      </c>
    </row>
    <row r="4" spans="1:7" x14ac:dyDescent="0.2">
      <c r="A4" s="17">
        <v>1</v>
      </c>
      <c r="B4" s="14" t="s">
        <v>6</v>
      </c>
      <c r="C4" s="20">
        <v>25000</v>
      </c>
      <c r="D4" s="18">
        <v>5937</v>
      </c>
      <c r="E4" s="19">
        <v>33532848930</v>
      </c>
      <c r="F4" s="19">
        <v>40481721.880000003</v>
      </c>
      <c r="G4" s="19">
        <v>2218849.2999999998</v>
      </c>
    </row>
    <row r="5" spans="1:7" x14ac:dyDescent="0.2">
      <c r="A5" s="17">
        <v>25001</v>
      </c>
      <c r="B5" s="14" t="s">
        <v>6</v>
      </c>
      <c r="C5" s="20">
        <v>100000</v>
      </c>
      <c r="D5" s="18">
        <v>2905</v>
      </c>
      <c r="E5" s="19">
        <v>33395222456</v>
      </c>
      <c r="F5" s="19">
        <v>157461049.28999999</v>
      </c>
      <c r="G5" s="19">
        <v>8645731.4399999995</v>
      </c>
    </row>
    <row r="6" spans="1:7" x14ac:dyDescent="0.2">
      <c r="A6" s="17">
        <v>100001</v>
      </c>
      <c r="B6" s="14" t="s">
        <v>6</v>
      </c>
      <c r="C6" s="20">
        <v>250000</v>
      </c>
      <c r="D6" s="18">
        <v>1571</v>
      </c>
      <c r="E6" s="19">
        <v>52113021784</v>
      </c>
      <c r="F6" s="19">
        <v>250054837.13999999</v>
      </c>
      <c r="G6" s="19">
        <v>15154048.43</v>
      </c>
    </row>
    <row r="7" spans="1:7" x14ac:dyDescent="0.2">
      <c r="A7" s="17">
        <v>250001</v>
      </c>
      <c r="B7" s="14" t="s">
        <v>6</v>
      </c>
      <c r="C7" s="20">
        <v>500000</v>
      </c>
      <c r="D7" s="18">
        <v>836</v>
      </c>
      <c r="E7" s="19">
        <v>48851907617</v>
      </c>
      <c r="F7" s="19">
        <v>295935114.30000001</v>
      </c>
      <c r="G7" s="19">
        <v>19333408.719999999</v>
      </c>
    </row>
    <row r="8" spans="1:7" x14ac:dyDescent="0.2">
      <c r="A8" s="17">
        <v>500001</v>
      </c>
      <c r="B8" s="14" t="s">
        <v>6</v>
      </c>
      <c r="C8" s="20">
        <v>1000000</v>
      </c>
      <c r="D8" s="18">
        <v>577</v>
      </c>
      <c r="E8" s="19">
        <v>50809475818</v>
      </c>
      <c r="F8" s="19">
        <v>404958976.88</v>
      </c>
      <c r="G8" s="19">
        <v>27448143.969999999</v>
      </c>
    </row>
    <row r="9" spans="1:7" x14ac:dyDescent="0.2">
      <c r="A9" s="17">
        <v>1000001</v>
      </c>
      <c r="B9" s="14" t="s">
        <v>6</v>
      </c>
      <c r="C9" s="20">
        <v>5000000</v>
      </c>
      <c r="D9" s="18">
        <v>773</v>
      </c>
      <c r="E9" s="19">
        <v>219685133867</v>
      </c>
      <c r="F9" s="19">
        <v>1665997789.5</v>
      </c>
      <c r="G9" s="19">
        <v>113453463.11</v>
      </c>
    </row>
    <row r="10" spans="1:7" x14ac:dyDescent="0.2">
      <c r="A10" s="17">
        <v>5000001</v>
      </c>
      <c r="B10" s="14" t="s">
        <v>6</v>
      </c>
      <c r="C10" s="20">
        <v>10000000</v>
      </c>
      <c r="D10" s="18">
        <v>109</v>
      </c>
      <c r="E10" s="19">
        <v>92421682239</v>
      </c>
      <c r="F10" s="19">
        <v>742034120.97000003</v>
      </c>
      <c r="G10" s="19">
        <v>50859948.829999998</v>
      </c>
    </row>
    <row r="11" spans="1:7" x14ac:dyDescent="0.2">
      <c r="A11" s="17">
        <v>10000001</v>
      </c>
      <c r="B11" s="14" t="s">
        <v>6</v>
      </c>
      <c r="C11" s="21" t="s">
        <v>9</v>
      </c>
      <c r="D11" s="18">
        <v>105</v>
      </c>
      <c r="E11" s="19">
        <v>406404957580</v>
      </c>
      <c r="F11" s="19">
        <v>4499928127.3999996</v>
      </c>
      <c r="G11" s="19">
        <v>289220550.36000001</v>
      </c>
    </row>
    <row r="12" spans="1:7" ht="5.25" customHeight="1" x14ac:dyDescent="0.2">
      <c r="A12" s="14"/>
      <c r="B12" s="14"/>
      <c r="C12" s="22"/>
      <c r="D12" s="18"/>
      <c r="E12" s="19"/>
      <c r="F12" s="19"/>
      <c r="G12" s="19"/>
    </row>
    <row r="13" spans="1:7" x14ac:dyDescent="0.2">
      <c r="A13" s="23"/>
      <c r="B13" s="23"/>
      <c r="C13" s="24" t="s">
        <v>0</v>
      </c>
      <c r="D13" s="25">
        <f>SUM(D3:D11)</f>
        <v>32306</v>
      </c>
      <c r="E13" s="26">
        <f t="shared" ref="E13:G13" si="0">SUM(E3:E11)</f>
        <v>900311656355</v>
      </c>
      <c r="F13" s="26">
        <f t="shared" si="0"/>
        <v>8056851737.3599997</v>
      </c>
      <c r="G13" s="26">
        <f t="shared" si="0"/>
        <v>526334144.16000003</v>
      </c>
    </row>
    <row r="14" spans="1:7" ht="4.5" customHeight="1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0646-5BFA-4D52-9B10-D2FBF6F2E3A0}">
  <dimension ref="A1:G14"/>
  <sheetViews>
    <sheetView workbookViewId="0">
      <selection sqref="A1:G14"/>
    </sheetView>
  </sheetViews>
  <sheetFormatPr defaultRowHeight="14.25" x14ac:dyDescent="0.2"/>
  <cols>
    <col min="1" max="1" width="14.5703125" style="8" customWidth="1"/>
    <col min="2" max="2" width="3.140625" style="8" customWidth="1"/>
    <col min="3" max="3" width="13.85546875" style="8" customWidth="1"/>
    <col min="4" max="4" width="18.140625" style="8" customWidth="1"/>
    <col min="5" max="5" width="20.140625" style="8" customWidth="1"/>
    <col min="6" max="6" width="18.140625" style="8" bestFit="1" customWidth="1"/>
    <col min="7" max="7" width="16.28515625" style="8" bestFit="1" customWidth="1"/>
    <col min="8" max="16384" width="9.140625" style="8"/>
  </cols>
  <sheetData>
    <row r="1" spans="1:7" ht="4.5" customHeight="1" x14ac:dyDescent="0.2">
      <c r="A1" s="3"/>
      <c r="B1" s="3"/>
      <c r="C1" s="3"/>
      <c r="D1" s="3"/>
      <c r="E1" s="3"/>
      <c r="F1" s="3"/>
      <c r="G1" s="3"/>
    </row>
    <row r="2" spans="1:7" x14ac:dyDescent="0.2">
      <c r="A2" s="30" t="s">
        <v>11</v>
      </c>
      <c r="B2" s="31"/>
      <c r="C2" s="31"/>
      <c r="D2" s="1" t="s">
        <v>2</v>
      </c>
      <c r="E2" s="1" t="s">
        <v>1</v>
      </c>
      <c r="F2" s="1" t="s">
        <v>3</v>
      </c>
      <c r="G2" s="1" t="s">
        <v>4</v>
      </c>
    </row>
    <row r="3" spans="1:7" x14ac:dyDescent="0.2">
      <c r="A3" s="2">
        <v>0</v>
      </c>
      <c r="B3" s="3" t="s">
        <v>8</v>
      </c>
      <c r="C3" s="3" t="s">
        <v>7</v>
      </c>
      <c r="D3" s="4" t="s">
        <v>6</v>
      </c>
      <c r="E3" s="5" t="s">
        <v>6</v>
      </c>
      <c r="F3" s="5" t="s">
        <v>6</v>
      </c>
      <c r="G3" s="5" t="s">
        <v>6</v>
      </c>
    </row>
    <row r="4" spans="1:7" x14ac:dyDescent="0.2">
      <c r="A4" s="2">
        <v>1</v>
      </c>
      <c r="B4" s="3" t="s">
        <v>6</v>
      </c>
      <c r="C4" s="6">
        <v>25000</v>
      </c>
      <c r="D4" s="4">
        <v>5896</v>
      </c>
      <c r="E4" s="5">
        <v>33476357809</v>
      </c>
      <c r="F4" s="5">
        <v>40338522.009999998</v>
      </c>
      <c r="G4" s="5">
        <v>2218849.2999999998</v>
      </c>
    </row>
    <row r="5" spans="1:7" x14ac:dyDescent="0.2">
      <c r="A5" s="2">
        <v>25001</v>
      </c>
      <c r="B5" s="3" t="s">
        <v>6</v>
      </c>
      <c r="C5" s="6">
        <v>100000</v>
      </c>
      <c r="D5" s="4">
        <v>2897</v>
      </c>
      <c r="E5" s="5">
        <v>33291046669</v>
      </c>
      <c r="F5" s="5">
        <v>156880661.47999999</v>
      </c>
      <c r="G5" s="5">
        <v>8645731.4399999995</v>
      </c>
    </row>
    <row r="6" spans="1:7" x14ac:dyDescent="0.2">
      <c r="A6" s="2">
        <v>100001</v>
      </c>
      <c r="B6" s="3" t="s">
        <v>6</v>
      </c>
      <c r="C6" s="6">
        <v>250000</v>
      </c>
      <c r="D6" s="4">
        <v>1557</v>
      </c>
      <c r="E6" s="5">
        <v>51758346068</v>
      </c>
      <c r="F6" s="5">
        <v>247986429.88999999</v>
      </c>
      <c r="G6" s="5">
        <v>15154048.43</v>
      </c>
    </row>
    <row r="7" spans="1:7" x14ac:dyDescent="0.2">
      <c r="A7" s="2">
        <v>250001</v>
      </c>
      <c r="B7" s="3" t="s">
        <v>6</v>
      </c>
      <c r="C7" s="6">
        <v>500000</v>
      </c>
      <c r="D7" s="4">
        <v>822</v>
      </c>
      <c r="E7" s="5">
        <v>48218574620</v>
      </c>
      <c r="F7" s="5">
        <v>290586968.73000002</v>
      </c>
      <c r="G7" s="5">
        <v>19333408.719999999</v>
      </c>
    </row>
    <row r="8" spans="1:7" x14ac:dyDescent="0.2">
      <c r="A8" s="2">
        <v>500001</v>
      </c>
      <c r="B8" s="3" t="s">
        <v>6</v>
      </c>
      <c r="C8" s="6">
        <v>1000000</v>
      </c>
      <c r="D8" s="4">
        <v>568</v>
      </c>
      <c r="E8" s="5">
        <v>49173130449</v>
      </c>
      <c r="F8" s="5">
        <v>399101809.95999998</v>
      </c>
      <c r="G8" s="5">
        <v>27448143.969999999</v>
      </c>
    </row>
    <row r="9" spans="1:7" x14ac:dyDescent="0.2">
      <c r="A9" s="2">
        <v>1000001</v>
      </c>
      <c r="B9" s="3" t="s">
        <v>6</v>
      </c>
      <c r="C9" s="6">
        <v>5000000</v>
      </c>
      <c r="D9" s="4">
        <v>750</v>
      </c>
      <c r="E9" s="5">
        <v>214213728452</v>
      </c>
      <c r="F9" s="5">
        <v>1614668496</v>
      </c>
      <c r="G9" s="5">
        <v>113453463.11</v>
      </c>
    </row>
    <row r="10" spans="1:7" x14ac:dyDescent="0.2">
      <c r="A10" s="2">
        <v>5000001</v>
      </c>
      <c r="B10" s="3" t="s">
        <v>6</v>
      </c>
      <c r="C10" s="6">
        <v>10000000</v>
      </c>
      <c r="D10" s="4">
        <v>106</v>
      </c>
      <c r="E10" s="5">
        <v>91014021411</v>
      </c>
      <c r="F10" s="5">
        <v>718714772.14999998</v>
      </c>
      <c r="G10" s="5">
        <v>50859948.829999998</v>
      </c>
    </row>
    <row r="11" spans="1:7" x14ac:dyDescent="0.2">
      <c r="A11" s="2">
        <v>10000001</v>
      </c>
      <c r="B11" s="3" t="s">
        <v>6</v>
      </c>
      <c r="C11" s="7" t="s">
        <v>9</v>
      </c>
      <c r="D11" s="4">
        <v>101</v>
      </c>
      <c r="E11" s="5">
        <v>403856356090</v>
      </c>
      <c r="F11" s="5">
        <v>4075795544.5999999</v>
      </c>
      <c r="G11" s="5">
        <v>289220550.36000001</v>
      </c>
    </row>
    <row r="12" spans="1:7" ht="5.25" customHeight="1" x14ac:dyDescent="0.2">
      <c r="A12" s="3"/>
      <c r="B12" s="3"/>
      <c r="C12" s="9"/>
      <c r="D12" s="4"/>
      <c r="E12" s="5"/>
      <c r="F12" s="5"/>
      <c r="G12" s="5"/>
    </row>
    <row r="13" spans="1:7" x14ac:dyDescent="0.2">
      <c r="A13" s="10"/>
      <c r="B13" s="10"/>
      <c r="C13" s="11" t="s">
        <v>0</v>
      </c>
      <c r="D13" s="12">
        <f>SUM(D3:D11)</f>
        <v>12697</v>
      </c>
      <c r="E13" s="13">
        <f t="shared" ref="E13:G13" si="0">SUM(E3:E11)</f>
        <v>925001561568</v>
      </c>
      <c r="F13" s="13">
        <f t="shared" si="0"/>
        <v>7544073204.8199997</v>
      </c>
      <c r="G13" s="13">
        <f t="shared" si="0"/>
        <v>526334144.16000003</v>
      </c>
    </row>
    <row r="14" spans="1:7" ht="4.5" customHeight="1" x14ac:dyDescent="0.2">
      <c r="A14" s="3"/>
      <c r="B14" s="3"/>
      <c r="C14" s="3"/>
      <c r="D14" s="3"/>
      <c r="E14" s="3"/>
      <c r="F14" s="3"/>
      <c r="G14" s="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73B4-2772-4CB6-A7F8-77343BF6C5E5}">
  <dimension ref="A1:I14"/>
  <sheetViews>
    <sheetView tabSelected="1" topLeftCell="A2" workbookViewId="0">
      <selection activeCell="I6" sqref="I6"/>
    </sheetView>
  </sheetViews>
  <sheetFormatPr defaultRowHeight="14.25" x14ac:dyDescent="0.2"/>
  <cols>
    <col min="1" max="1" width="14.5703125" style="8" customWidth="1"/>
    <col min="2" max="2" width="3.140625" style="8" customWidth="1"/>
    <col min="3" max="3" width="13.85546875" style="8" customWidth="1"/>
    <col min="4" max="4" width="18.140625" style="8" customWidth="1"/>
    <col min="5" max="5" width="20.140625" style="8" customWidth="1"/>
    <col min="6" max="6" width="17.5703125" style="8" bestFit="1" customWidth="1"/>
    <col min="7" max="7" width="15.85546875" style="8" bestFit="1" customWidth="1"/>
    <col min="8" max="16384" width="9.140625" style="8"/>
  </cols>
  <sheetData>
    <row r="1" spans="1:9" ht="4.5" customHeight="1" x14ac:dyDescent="0.2">
      <c r="A1" s="3"/>
      <c r="B1" s="3"/>
      <c r="C1" s="3"/>
      <c r="D1" s="3"/>
      <c r="E1" s="3"/>
      <c r="F1" s="3"/>
      <c r="G1" s="3"/>
    </row>
    <row r="2" spans="1:9" x14ac:dyDescent="0.2">
      <c r="A2" s="30" t="s">
        <v>11</v>
      </c>
      <c r="B2" s="31"/>
      <c r="C2" s="31"/>
      <c r="D2" s="1" t="s">
        <v>2</v>
      </c>
      <c r="E2" s="1" t="s">
        <v>1</v>
      </c>
      <c r="F2" s="1" t="s">
        <v>3</v>
      </c>
      <c r="G2" s="1" t="s">
        <v>4</v>
      </c>
    </row>
    <row r="3" spans="1:9" x14ac:dyDescent="0.2">
      <c r="A3" s="2">
        <v>0</v>
      </c>
      <c r="B3" s="3" t="s">
        <v>8</v>
      </c>
      <c r="C3" s="3" t="s">
        <v>7</v>
      </c>
      <c r="D3" s="4">
        <v>19493</v>
      </c>
      <c r="E3" s="5">
        <v>-36902593936</v>
      </c>
      <c r="F3" s="5">
        <v>0</v>
      </c>
      <c r="G3" s="5">
        <v>0</v>
      </c>
    </row>
    <row r="4" spans="1:9" x14ac:dyDescent="0.2">
      <c r="A4" s="2">
        <v>1</v>
      </c>
      <c r="B4" s="3" t="s">
        <v>6</v>
      </c>
      <c r="C4" s="6">
        <v>25000</v>
      </c>
      <c r="D4" s="4">
        <v>41</v>
      </c>
      <c r="E4" s="5">
        <v>56491121</v>
      </c>
      <c r="F4" s="5">
        <v>143199.87</v>
      </c>
      <c r="G4" s="5">
        <v>0</v>
      </c>
    </row>
    <row r="5" spans="1:9" x14ac:dyDescent="0.2">
      <c r="A5" s="2">
        <v>25001</v>
      </c>
      <c r="B5" s="3" t="s">
        <v>6</v>
      </c>
      <c r="C5" s="6">
        <v>100000</v>
      </c>
      <c r="D5" s="4">
        <v>8</v>
      </c>
      <c r="E5" s="5">
        <v>104175787</v>
      </c>
      <c r="F5" s="5">
        <v>580387.81000000006</v>
      </c>
      <c r="G5" s="5">
        <v>0</v>
      </c>
    </row>
    <row r="6" spans="1:9" x14ac:dyDescent="0.2">
      <c r="A6" s="2">
        <v>100001</v>
      </c>
      <c r="B6" s="3" t="s">
        <v>6</v>
      </c>
      <c r="C6" s="6">
        <v>250000</v>
      </c>
      <c r="D6" s="4">
        <v>14</v>
      </c>
      <c r="E6" s="5">
        <v>354675716</v>
      </c>
      <c r="F6" s="5">
        <v>2068407.25</v>
      </c>
      <c r="G6" s="5">
        <v>0</v>
      </c>
    </row>
    <row r="7" spans="1:9" x14ac:dyDescent="0.2">
      <c r="A7" s="2">
        <v>250001</v>
      </c>
      <c r="B7" s="3" t="s">
        <v>6</v>
      </c>
      <c r="C7" s="6">
        <v>500000</v>
      </c>
      <c r="D7" s="4">
        <v>14</v>
      </c>
      <c r="E7" s="5">
        <v>633332997</v>
      </c>
      <c r="F7" s="5">
        <v>5348145.57</v>
      </c>
      <c r="G7" s="5">
        <v>0</v>
      </c>
    </row>
    <row r="8" spans="1:9" x14ac:dyDescent="0.2">
      <c r="A8" s="2">
        <v>500001</v>
      </c>
      <c r="B8" s="3" t="s">
        <v>6</v>
      </c>
      <c r="C8" s="6">
        <v>1000000</v>
      </c>
      <c r="D8" s="4">
        <v>9</v>
      </c>
      <c r="E8" s="5">
        <v>1636345369</v>
      </c>
      <c r="F8" s="5">
        <v>5857166.9199999999</v>
      </c>
      <c r="G8" s="5">
        <v>0</v>
      </c>
    </row>
    <row r="9" spans="1:9" x14ac:dyDescent="0.2">
      <c r="A9" s="2">
        <v>1000001</v>
      </c>
      <c r="B9" s="3" t="s">
        <v>6</v>
      </c>
      <c r="C9" s="6">
        <v>5000000</v>
      </c>
      <c r="D9" s="4">
        <v>23</v>
      </c>
      <c r="E9" s="5">
        <v>5471405415</v>
      </c>
      <c r="F9" s="5">
        <v>51329293.520000003</v>
      </c>
      <c r="G9" s="5">
        <v>0</v>
      </c>
    </row>
    <row r="10" spans="1:9" x14ac:dyDescent="0.2">
      <c r="A10" s="2">
        <v>5000001</v>
      </c>
      <c r="B10" s="3" t="s">
        <v>6</v>
      </c>
      <c r="C10" s="6">
        <v>10000000</v>
      </c>
      <c r="D10" s="4">
        <v>3</v>
      </c>
      <c r="E10" s="5">
        <v>1407660828</v>
      </c>
      <c r="F10" s="5">
        <v>23319348.82</v>
      </c>
      <c r="G10" s="5">
        <v>0</v>
      </c>
    </row>
    <row r="11" spans="1:9" x14ac:dyDescent="0.2">
      <c r="A11" s="2">
        <v>10000001</v>
      </c>
      <c r="B11" s="3" t="s">
        <v>6</v>
      </c>
      <c r="C11" s="7" t="s">
        <v>9</v>
      </c>
      <c r="D11" s="4">
        <v>4</v>
      </c>
      <c r="E11" s="5">
        <v>2548601490</v>
      </c>
      <c r="F11" s="5">
        <v>424132582.81</v>
      </c>
      <c r="G11" s="5">
        <v>0</v>
      </c>
    </row>
    <row r="12" spans="1:9" ht="5.25" customHeight="1" x14ac:dyDescent="0.2">
      <c r="A12" s="3"/>
      <c r="B12" s="3"/>
      <c r="C12" s="9"/>
      <c r="D12" s="4"/>
      <c r="E12" s="5"/>
      <c r="F12" s="5"/>
      <c r="G12" s="5"/>
    </row>
    <row r="13" spans="1:9" x14ac:dyDescent="0.2">
      <c r="A13" s="10"/>
      <c r="B13" s="10"/>
      <c r="C13" s="11" t="s">
        <v>0</v>
      </c>
      <c r="D13" s="12">
        <f>SUM(D3:D11)</f>
        <v>19609</v>
      </c>
      <c r="E13" s="13">
        <f t="shared" ref="E13:G13" si="0">SUM(E3:E11)</f>
        <v>-24689905213</v>
      </c>
      <c r="F13" s="13">
        <f t="shared" si="0"/>
        <v>512778532.56999999</v>
      </c>
      <c r="G13" s="13">
        <f t="shared" si="0"/>
        <v>0</v>
      </c>
      <c r="I13" s="32"/>
    </row>
    <row r="14" spans="1:9" ht="4.5" customHeight="1" x14ac:dyDescent="0.2">
      <c r="A14" s="3"/>
      <c r="B14" s="3"/>
      <c r="C14" s="3"/>
      <c r="D14" s="3"/>
      <c r="E14" s="3"/>
      <c r="F14" s="3"/>
      <c r="G14" s="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930C-DE66-4A85-9B3C-3260C23E8BCB}">
  <dimension ref="A1:G14"/>
  <sheetViews>
    <sheetView workbookViewId="0">
      <selection sqref="A1:G14"/>
    </sheetView>
  </sheetViews>
  <sheetFormatPr defaultRowHeight="14.25" x14ac:dyDescent="0.2"/>
  <cols>
    <col min="1" max="1" width="16" style="15" customWidth="1"/>
    <col min="2" max="2" width="3.140625" style="15" customWidth="1"/>
    <col min="3" max="3" width="16.42578125" style="15" customWidth="1"/>
    <col min="4" max="4" width="18.140625" style="15" customWidth="1"/>
    <col min="5" max="5" width="20.5703125" style="15" customWidth="1"/>
    <col min="6" max="6" width="18.140625" style="15" bestFit="1" customWidth="1"/>
    <col min="7" max="7" width="16.2851562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240</v>
      </c>
      <c r="E3" s="19">
        <v>-998483186</v>
      </c>
      <c r="F3" s="19">
        <v>20153829.82</v>
      </c>
      <c r="G3" s="19">
        <v>1351274.27</v>
      </c>
    </row>
    <row r="4" spans="1:7" x14ac:dyDescent="0.2">
      <c r="A4" s="17">
        <v>1</v>
      </c>
      <c r="B4" s="14" t="s">
        <v>6</v>
      </c>
      <c r="C4" s="20">
        <v>500000</v>
      </c>
      <c r="D4" s="18">
        <v>6377</v>
      </c>
      <c r="E4" s="19">
        <v>541293332.10000002</v>
      </c>
      <c r="F4" s="19">
        <v>304603373.01999998</v>
      </c>
      <c r="G4" s="19">
        <v>18429057.859999999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650</v>
      </c>
      <c r="E5" s="19">
        <v>467045286</v>
      </c>
      <c r="F5" s="19">
        <v>102434761.69</v>
      </c>
      <c r="G5" s="19">
        <v>6870285.9500000002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1641</v>
      </c>
      <c r="E6" s="19">
        <v>4120340344</v>
      </c>
      <c r="F6" s="19">
        <v>349371892.67000002</v>
      </c>
      <c r="G6" s="19">
        <v>23751283.399999999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755</v>
      </c>
      <c r="E7" s="19">
        <v>5505982962</v>
      </c>
      <c r="F7" s="19">
        <v>203913653.84999999</v>
      </c>
      <c r="G7" s="19">
        <v>13839258.52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1570</v>
      </c>
      <c r="E8" s="19">
        <v>37344960703</v>
      </c>
      <c r="F8" s="19">
        <v>761932634.09000003</v>
      </c>
      <c r="G8" s="19">
        <v>52303454.299999997</v>
      </c>
    </row>
    <row r="9" spans="1:7" x14ac:dyDescent="0.2">
      <c r="A9" s="17">
        <v>50000001</v>
      </c>
      <c r="B9" s="14" t="s">
        <v>6</v>
      </c>
      <c r="C9" s="20">
        <v>100000000</v>
      </c>
      <c r="D9" s="18">
        <v>503</v>
      </c>
      <c r="E9" s="19">
        <v>35641519500</v>
      </c>
      <c r="F9" s="19">
        <v>436818919.61000001</v>
      </c>
      <c r="G9" s="19">
        <v>30318867.890000001</v>
      </c>
    </row>
    <row r="10" spans="1:7" x14ac:dyDescent="0.2">
      <c r="A10" s="17">
        <v>100000001</v>
      </c>
      <c r="B10" s="14" t="s">
        <v>6</v>
      </c>
      <c r="C10" s="20">
        <v>1000000000</v>
      </c>
      <c r="D10" s="18">
        <v>839</v>
      </c>
      <c r="E10" s="19">
        <v>250559919488</v>
      </c>
      <c r="F10" s="19">
        <v>2285725656</v>
      </c>
      <c r="G10" s="19">
        <v>161040568.75</v>
      </c>
    </row>
    <row r="11" spans="1:7" x14ac:dyDescent="0.2">
      <c r="A11" s="17">
        <v>1000000001</v>
      </c>
      <c r="B11" s="14" t="s">
        <v>6</v>
      </c>
      <c r="C11" s="21" t="s">
        <v>9</v>
      </c>
      <c r="D11" s="18">
        <v>122</v>
      </c>
      <c r="E11" s="19">
        <v>591818983139</v>
      </c>
      <c r="F11" s="19">
        <v>3079118484.0999999</v>
      </c>
      <c r="G11" s="19">
        <v>218430093.22</v>
      </c>
    </row>
    <row r="12" spans="1:7" ht="5.25" customHeight="1" x14ac:dyDescent="0.2">
      <c r="A12" s="14"/>
      <c r="B12" s="14"/>
      <c r="C12" s="22"/>
      <c r="D12" s="18"/>
      <c r="E12" s="19"/>
      <c r="F12" s="19"/>
      <c r="G12" s="19"/>
    </row>
    <row r="13" spans="1:7" x14ac:dyDescent="0.2">
      <c r="A13" s="23"/>
      <c r="B13" s="23"/>
      <c r="C13" s="24" t="s">
        <v>0</v>
      </c>
      <c r="D13" s="25">
        <f>SUM(D3:D11)</f>
        <v>12697</v>
      </c>
      <c r="E13" s="26">
        <f t="shared" ref="E13:G13" si="0">SUM(E3:E11)</f>
        <v>925001561568.09998</v>
      </c>
      <c r="F13" s="26">
        <f t="shared" si="0"/>
        <v>7544073204.8500004</v>
      </c>
      <c r="G13" s="26">
        <f t="shared" si="0"/>
        <v>526334144.15999997</v>
      </c>
    </row>
    <row r="14" spans="1:7" ht="4.5" customHeight="1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2B4A1-EB10-4935-A4DD-2380C697998F}">
  <dimension ref="A1:G14"/>
  <sheetViews>
    <sheetView workbookViewId="0">
      <selection activeCell="A2" sqref="A2:G14"/>
    </sheetView>
  </sheetViews>
  <sheetFormatPr defaultRowHeight="14.25" x14ac:dyDescent="0.2"/>
  <cols>
    <col min="1" max="1" width="15.7109375" style="8" customWidth="1"/>
    <col min="2" max="2" width="3.140625" style="8" customWidth="1"/>
    <col min="3" max="3" width="15.7109375" style="8" customWidth="1"/>
    <col min="4" max="4" width="18.140625" style="8" customWidth="1"/>
    <col min="5" max="5" width="20.85546875" style="8" customWidth="1"/>
    <col min="6" max="6" width="17.5703125" style="8" bestFit="1" customWidth="1"/>
    <col min="7" max="7" width="15.85546875" style="8" bestFit="1" customWidth="1"/>
    <col min="8" max="16384" width="9.140625" style="8"/>
  </cols>
  <sheetData>
    <row r="1" spans="1:7" ht="4.5" customHeight="1" x14ac:dyDescent="0.2">
      <c r="A1" s="3"/>
      <c r="B1" s="3"/>
      <c r="C1" s="3"/>
      <c r="D1" s="3"/>
      <c r="E1" s="3"/>
      <c r="F1" s="3"/>
      <c r="G1" s="3"/>
    </row>
    <row r="2" spans="1:7" x14ac:dyDescent="0.2">
      <c r="A2" s="30" t="s">
        <v>10</v>
      </c>
      <c r="B2" s="31"/>
      <c r="C2" s="31"/>
      <c r="D2" s="1" t="s">
        <v>2</v>
      </c>
      <c r="E2" s="1" t="s">
        <v>1</v>
      </c>
      <c r="F2" s="1" t="s">
        <v>3</v>
      </c>
      <c r="G2" s="1" t="s">
        <v>4</v>
      </c>
    </row>
    <row r="3" spans="1:7" x14ac:dyDescent="0.2">
      <c r="A3" s="2">
        <v>0</v>
      </c>
      <c r="B3" s="3" t="s">
        <v>8</v>
      </c>
      <c r="C3" s="3" t="s">
        <v>7</v>
      </c>
      <c r="D3" s="4">
        <v>14651</v>
      </c>
      <c r="E3" s="5">
        <v>-252120900000</v>
      </c>
      <c r="F3" s="5">
        <v>679.35</v>
      </c>
      <c r="G3" s="5">
        <v>0</v>
      </c>
    </row>
    <row r="4" spans="1:7" x14ac:dyDescent="0.2">
      <c r="A4" s="2">
        <v>1</v>
      </c>
      <c r="B4" s="3" t="s">
        <v>6</v>
      </c>
      <c r="C4" s="6">
        <v>500000</v>
      </c>
      <c r="D4" s="4">
        <v>2254</v>
      </c>
      <c r="E4" s="5">
        <v>191606284.93000001</v>
      </c>
      <c r="F4" s="5">
        <v>293637.48</v>
      </c>
      <c r="G4" s="5">
        <v>0</v>
      </c>
    </row>
    <row r="5" spans="1:7" x14ac:dyDescent="0.2">
      <c r="A5" s="2">
        <v>500001</v>
      </c>
      <c r="B5" s="3" t="s">
        <v>6</v>
      </c>
      <c r="C5" s="6">
        <v>1000000</v>
      </c>
      <c r="D5" s="4">
        <v>355</v>
      </c>
      <c r="E5" s="5">
        <v>259871823</v>
      </c>
      <c r="F5" s="5">
        <v>88134.15</v>
      </c>
      <c r="G5" s="5">
        <v>0</v>
      </c>
    </row>
    <row r="6" spans="1:7" x14ac:dyDescent="0.2">
      <c r="A6" s="2">
        <v>1000001</v>
      </c>
      <c r="B6" s="3" t="s">
        <v>6</v>
      </c>
      <c r="C6" s="6">
        <v>5000000</v>
      </c>
      <c r="D6" s="4">
        <v>837</v>
      </c>
      <c r="E6" s="5">
        <v>2141697984</v>
      </c>
      <c r="F6" s="5">
        <v>1225479.83</v>
      </c>
      <c r="G6" s="5">
        <v>0</v>
      </c>
    </row>
    <row r="7" spans="1:7" x14ac:dyDescent="0.2">
      <c r="A7" s="2">
        <v>5000001</v>
      </c>
      <c r="B7" s="3" t="s">
        <v>6</v>
      </c>
      <c r="C7" s="6">
        <v>10000000</v>
      </c>
      <c r="D7" s="4">
        <v>352</v>
      </c>
      <c r="E7" s="5">
        <v>2563533263</v>
      </c>
      <c r="F7" s="5">
        <v>6601751.96</v>
      </c>
      <c r="G7" s="5">
        <v>0</v>
      </c>
    </row>
    <row r="8" spans="1:7" x14ac:dyDescent="0.2">
      <c r="A8" s="2">
        <v>10000001</v>
      </c>
      <c r="B8" s="3" t="s">
        <v>6</v>
      </c>
      <c r="C8" s="6">
        <v>50000000</v>
      </c>
      <c r="D8" s="4">
        <v>658</v>
      </c>
      <c r="E8" s="5">
        <v>15269921146</v>
      </c>
      <c r="F8" s="5">
        <v>51120837.829999998</v>
      </c>
      <c r="G8" s="5">
        <v>0</v>
      </c>
    </row>
    <row r="9" spans="1:7" x14ac:dyDescent="0.2">
      <c r="A9" s="2">
        <v>50000001</v>
      </c>
      <c r="B9" s="3" t="s">
        <v>6</v>
      </c>
      <c r="C9" s="6">
        <v>100000000</v>
      </c>
      <c r="D9" s="4">
        <v>181</v>
      </c>
      <c r="E9" s="5">
        <v>13035437352</v>
      </c>
      <c r="F9" s="5">
        <v>18977581.16</v>
      </c>
      <c r="G9" s="5">
        <v>0</v>
      </c>
    </row>
    <row r="10" spans="1:7" x14ac:dyDescent="0.2">
      <c r="A10" s="2">
        <v>100000001</v>
      </c>
      <c r="B10" s="3" t="s">
        <v>6</v>
      </c>
      <c r="C10" s="6">
        <v>1000000000</v>
      </c>
      <c r="D10" s="4">
        <v>287</v>
      </c>
      <c r="E10" s="5">
        <v>82687054303</v>
      </c>
      <c r="F10" s="5">
        <v>417202277.01999998</v>
      </c>
      <c r="G10" s="5">
        <v>0</v>
      </c>
    </row>
    <row r="11" spans="1:7" x14ac:dyDescent="0.2">
      <c r="A11" s="2">
        <v>1000000001</v>
      </c>
      <c r="B11" s="3" t="s">
        <v>6</v>
      </c>
      <c r="C11" s="7" t="s">
        <v>9</v>
      </c>
      <c r="D11" s="4">
        <v>34</v>
      </c>
      <c r="E11" s="5">
        <v>111281918028</v>
      </c>
      <c r="F11" s="5">
        <v>17268153.789999999</v>
      </c>
      <c r="G11" s="5">
        <v>0</v>
      </c>
    </row>
    <row r="12" spans="1:7" ht="5.25" customHeight="1" x14ac:dyDescent="0.2">
      <c r="A12" s="3"/>
      <c r="B12" s="3"/>
      <c r="C12" s="9"/>
      <c r="D12" s="4"/>
      <c r="E12" s="5"/>
      <c r="F12" s="5"/>
      <c r="G12" s="5"/>
    </row>
    <row r="13" spans="1:7" x14ac:dyDescent="0.2">
      <c r="A13" s="10"/>
      <c r="B13" s="10"/>
      <c r="C13" s="11" t="s">
        <v>0</v>
      </c>
      <c r="D13" s="12">
        <f>SUM(D3:D11)</f>
        <v>19609</v>
      </c>
      <c r="E13" s="13">
        <f t="shared" ref="E13:G13" si="0">SUM(E3:E11)</f>
        <v>-24689859816.070007</v>
      </c>
      <c r="F13" s="13">
        <f t="shared" si="0"/>
        <v>512778532.56999999</v>
      </c>
      <c r="G13" s="13">
        <f t="shared" si="0"/>
        <v>0</v>
      </c>
    </row>
    <row r="14" spans="1:7" ht="4.5" customHeight="1" x14ac:dyDescent="0.2">
      <c r="A14" s="3"/>
      <c r="B14" s="3"/>
      <c r="C14" s="3"/>
      <c r="D14" s="3"/>
      <c r="E14" s="3"/>
      <c r="F14" s="3"/>
      <c r="G14" s="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990B-7A28-440E-BF5E-F67CA18F78A4}">
  <dimension ref="A1:G14"/>
  <sheetViews>
    <sheetView workbookViewId="0">
      <selection sqref="A1:G14"/>
    </sheetView>
  </sheetViews>
  <sheetFormatPr defaultRowHeight="14.25" x14ac:dyDescent="0.2"/>
  <cols>
    <col min="1" max="1" width="16.5703125" style="15" customWidth="1"/>
    <col min="2" max="2" width="3.140625" style="15" customWidth="1"/>
    <col min="3" max="3" width="16.28515625" style="15" customWidth="1"/>
    <col min="4" max="4" width="18.140625" style="15" customWidth="1"/>
    <col min="5" max="5" width="19" style="15" customWidth="1"/>
    <col min="6" max="6" width="18.140625" style="15" bestFit="1" customWidth="1"/>
    <col min="7" max="7" width="16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188</v>
      </c>
      <c r="E3" s="19">
        <v>-202530989</v>
      </c>
      <c r="F3" s="19">
        <v>10561300.699999999</v>
      </c>
      <c r="G3" s="19">
        <v>698979.74</v>
      </c>
    </row>
    <row r="4" spans="1:7" x14ac:dyDescent="0.2">
      <c r="A4" s="17">
        <v>1</v>
      </c>
      <c r="B4" s="14" t="s">
        <v>6</v>
      </c>
      <c r="C4" s="20">
        <v>500000</v>
      </c>
      <c r="D4" s="18">
        <v>6176</v>
      </c>
      <c r="E4" s="19">
        <v>503576110.00999999</v>
      </c>
      <c r="F4" s="19">
        <v>296505320.63999999</v>
      </c>
      <c r="G4" s="19">
        <v>17926043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520</v>
      </c>
      <c r="E5" s="19">
        <v>372589957</v>
      </c>
      <c r="F5" s="19">
        <v>91257865.810000002</v>
      </c>
      <c r="G5" s="19">
        <v>6132180.8300000001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1093</v>
      </c>
      <c r="E6" s="19">
        <v>2601825976</v>
      </c>
      <c r="F6" s="19">
        <v>259106322.63</v>
      </c>
      <c r="G6" s="19">
        <v>17668540.920000002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389</v>
      </c>
      <c r="E7" s="19">
        <v>2792506457</v>
      </c>
      <c r="F7" s="19">
        <v>123416250.91</v>
      </c>
      <c r="G7" s="19">
        <v>8424583.3599999994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555</v>
      </c>
      <c r="E8" s="19">
        <v>12004538127</v>
      </c>
      <c r="F8" s="19">
        <v>337598636.10000002</v>
      </c>
      <c r="G8" s="19">
        <v>23341787.75</v>
      </c>
    </row>
    <row r="9" spans="1:7" x14ac:dyDescent="0.2">
      <c r="A9" s="17">
        <v>50000001</v>
      </c>
      <c r="B9" s="14" t="s">
        <v>6</v>
      </c>
      <c r="C9" s="20">
        <v>100000000</v>
      </c>
      <c r="D9" s="18">
        <v>98</v>
      </c>
      <c r="E9" s="19">
        <v>6900721377</v>
      </c>
      <c r="F9" s="19">
        <v>95156758.430000007</v>
      </c>
      <c r="G9" s="19">
        <v>6623815.79</v>
      </c>
    </row>
    <row r="10" spans="1:7" x14ac:dyDescent="0.2">
      <c r="A10" s="17">
        <v>100000001</v>
      </c>
      <c r="B10" s="14" t="s">
        <v>6</v>
      </c>
      <c r="C10" s="20">
        <v>1000000000</v>
      </c>
      <c r="D10" s="18">
        <v>89</v>
      </c>
      <c r="E10" s="19">
        <v>19293380342</v>
      </c>
      <c r="F10" s="19">
        <v>171025366.74000001</v>
      </c>
      <c r="G10" s="19">
        <v>12013229.810000001</v>
      </c>
    </row>
    <row r="11" spans="1:7" x14ac:dyDescent="0.2">
      <c r="A11" s="17">
        <v>1000000001</v>
      </c>
      <c r="B11" s="14" t="s">
        <v>6</v>
      </c>
      <c r="C11" s="21" t="s">
        <v>9</v>
      </c>
      <c r="D11" s="18">
        <v>10</v>
      </c>
      <c r="E11" s="19">
        <v>14636398340</v>
      </c>
      <c r="F11" s="19">
        <v>70106732.150000006</v>
      </c>
      <c r="G11" s="19">
        <v>4963015</v>
      </c>
    </row>
    <row r="12" spans="1:7" ht="5.25" customHeight="1" x14ac:dyDescent="0.2">
      <c r="A12" s="14"/>
      <c r="B12" s="14"/>
      <c r="C12" s="22"/>
      <c r="D12" s="18"/>
      <c r="E12" s="19"/>
      <c r="F12" s="19"/>
      <c r="G12" s="19"/>
    </row>
    <row r="13" spans="1:7" x14ac:dyDescent="0.2">
      <c r="A13" s="23"/>
      <c r="B13" s="23"/>
      <c r="C13" s="24" t="s">
        <v>0</v>
      </c>
      <c r="D13" s="25">
        <f>SUM(D3:D11)</f>
        <v>9118</v>
      </c>
      <c r="E13" s="26">
        <f t="shared" ref="E13:G13" si="0">SUM(E3:E11)</f>
        <v>58903005697.010002</v>
      </c>
      <c r="F13" s="26">
        <f t="shared" si="0"/>
        <v>1454734554.1100001</v>
      </c>
      <c r="G13" s="26">
        <f t="shared" si="0"/>
        <v>97792176.200000003</v>
      </c>
    </row>
    <row r="14" spans="1:7" ht="4.5" customHeight="1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3E65-5B07-4E66-8E48-B37165BF529E}">
  <dimension ref="A1:G13"/>
  <sheetViews>
    <sheetView workbookViewId="0">
      <selection sqref="A1:G13"/>
    </sheetView>
  </sheetViews>
  <sheetFormatPr defaultRowHeight="14.25" x14ac:dyDescent="0.2"/>
  <cols>
    <col min="1" max="1" width="16.28515625" style="15" customWidth="1"/>
    <col min="2" max="2" width="3.140625" style="15" customWidth="1"/>
    <col min="3" max="3" width="16.28515625" style="15" customWidth="1"/>
    <col min="4" max="4" width="18.140625" style="15" customWidth="1"/>
    <col min="5" max="5" width="20" style="15" customWidth="1"/>
    <col min="6" max="6" width="17.5703125" style="15" bestFit="1" customWidth="1"/>
    <col min="7" max="7" width="15.8554687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11907</v>
      </c>
      <c r="E3" s="19">
        <v>-39795498438</v>
      </c>
      <c r="F3" s="19">
        <v>678.28</v>
      </c>
      <c r="G3" s="19">
        <v>0</v>
      </c>
    </row>
    <row r="4" spans="1:7" x14ac:dyDescent="0.2">
      <c r="A4" s="17">
        <v>1</v>
      </c>
      <c r="B4" s="14" t="s">
        <v>6</v>
      </c>
      <c r="C4" s="20">
        <v>500000</v>
      </c>
      <c r="D4" s="18">
        <v>1985</v>
      </c>
      <c r="E4" s="19">
        <v>140294993.22999999</v>
      </c>
      <c r="F4" s="19">
        <v>3246.82</v>
      </c>
      <c r="G4" s="19">
        <v>0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226</v>
      </c>
      <c r="E5" s="19">
        <v>163889284</v>
      </c>
      <c r="F5" s="19">
        <v>88134.15</v>
      </c>
      <c r="G5" s="19">
        <v>0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420</v>
      </c>
      <c r="E6" s="19">
        <v>1007183179</v>
      </c>
      <c r="F6" s="19">
        <v>742556.35</v>
      </c>
      <c r="G6" s="19">
        <v>0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139</v>
      </c>
      <c r="E7" s="19">
        <v>999906366</v>
      </c>
      <c r="F7" s="19">
        <v>3034302</v>
      </c>
      <c r="G7" s="19">
        <v>0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147</v>
      </c>
      <c r="E8" s="19">
        <v>3181971867</v>
      </c>
      <c r="F8" s="19">
        <v>45461564.43</v>
      </c>
      <c r="G8" s="19">
        <v>0</v>
      </c>
    </row>
    <row r="9" spans="1:7" x14ac:dyDescent="0.2">
      <c r="A9" s="17">
        <v>50000001</v>
      </c>
      <c r="B9" s="14" t="s">
        <v>6</v>
      </c>
      <c r="C9" s="20">
        <v>100000000</v>
      </c>
      <c r="D9" s="18">
        <v>29</v>
      </c>
      <c r="E9" s="19">
        <v>2251604137</v>
      </c>
      <c r="F9" s="19">
        <v>478961.44</v>
      </c>
      <c r="G9" s="19">
        <v>0</v>
      </c>
    </row>
    <row r="10" spans="1:7" x14ac:dyDescent="0.2">
      <c r="A10" s="17">
        <v>100000001</v>
      </c>
      <c r="B10" s="14" t="s">
        <v>6</v>
      </c>
      <c r="C10" s="27" t="s">
        <v>9</v>
      </c>
      <c r="D10" s="18">
        <v>23</v>
      </c>
      <c r="E10" s="28">
        <f>5743027183+1742189400</f>
        <v>7485216583</v>
      </c>
      <c r="F10" s="19">
        <v>425689.14</v>
      </c>
      <c r="G10" s="19">
        <v>0</v>
      </c>
    </row>
    <row r="11" spans="1:7" ht="5.25" customHeight="1" x14ac:dyDescent="0.2">
      <c r="A11" s="14"/>
      <c r="B11" s="14"/>
      <c r="C11" s="22"/>
      <c r="D11" s="18"/>
      <c r="E11" s="19"/>
      <c r="F11" s="19"/>
      <c r="G11" s="19"/>
    </row>
    <row r="12" spans="1:7" x14ac:dyDescent="0.2">
      <c r="A12" s="23"/>
      <c r="B12" s="23"/>
      <c r="C12" s="24" t="s">
        <v>0</v>
      </c>
      <c r="D12" s="25">
        <f>SUM(D3:D10)</f>
        <v>14876</v>
      </c>
      <c r="E12" s="26">
        <f>SUM(E3:E10)</f>
        <v>-24565432028.769997</v>
      </c>
      <c r="F12" s="26">
        <f>SUM(F3:F10)</f>
        <v>50235132.609999999</v>
      </c>
      <c r="G12" s="26">
        <f>SUM(G3:G10)</f>
        <v>0</v>
      </c>
    </row>
    <row r="13" spans="1:7" ht="4.5" customHeight="1" x14ac:dyDescent="0.2">
      <c r="A13" s="14"/>
      <c r="B13" s="14"/>
      <c r="C13" s="14"/>
      <c r="D13" s="14"/>
      <c r="E13" s="14"/>
      <c r="F13" s="14"/>
      <c r="G13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7E6B-C542-402B-A305-31DCD33A8CDA}">
  <dimension ref="A1:G14"/>
  <sheetViews>
    <sheetView workbookViewId="0">
      <selection sqref="A1:G14"/>
    </sheetView>
  </sheetViews>
  <sheetFormatPr defaultRowHeight="14.25" x14ac:dyDescent="0.2"/>
  <cols>
    <col min="1" max="1" width="15.7109375" style="8" customWidth="1"/>
    <col min="2" max="2" width="3.140625" style="8" customWidth="1"/>
    <col min="3" max="3" width="15.7109375" style="8" customWidth="1"/>
    <col min="4" max="4" width="18.140625" style="8" customWidth="1"/>
    <col min="5" max="5" width="20.42578125" style="8" customWidth="1"/>
    <col min="6" max="6" width="18.140625" style="8" bestFit="1" customWidth="1"/>
    <col min="7" max="7" width="16.28515625" style="8" bestFit="1" customWidth="1"/>
    <col min="8" max="16384" width="9.140625" style="8"/>
  </cols>
  <sheetData>
    <row r="1" spans="1:7" ht="4.5" customHeight="1" x14ac:dyDescent="0.2">
      <c r="A1" s="3"/>
      <c r="B1" s="3"/>
      <c r="C1" s="3"/>
      <c r="D1" s="3"/>
      <c r="E1" s="3"/>
      <c r="F1" s="3"/>
      <c r="G1" s="3"/>
    </row>
    <row r="2" spans="1:7" x14ac:dyDescent="0.2">
      <c r="A2" s="30" t="s">
        <v>10</v>
      </c>
      <c r="B2" s="31"/>
      <c r="C2" s="31"/>
      <c r="D2" s="1" t="s">
        <v>2</v>
      </c>
      <c r="E2" s="1" t="s">
        <v>1</v>
      </c>
      <c r="F2" s="1" t="s">
        <v>3</v>
      </c>
      <c r="G2" s="1" t="s">
        <v>4</v>
      </c>
    </row>
    <row r="3" spans="1:7" x14ac:dyDescent="0.2">
      <c r="A3" s="2">
        <v>0</v>
      </c>
      <c r="B3" s="3" t="s">
        <v>8</v>
      </c>
      <c r="C3" s="3" t="s">
        <v>7</v>
      </c>
      <c r="D3" s="4">
        <v>39</v>
      </c>
      <c r="E3" s="5">
        <v>-787713432</v>
      </c>
      <c r="F3" s="5">
        <v>9110058</v>
      </c>
      <c r="G3" s="5">
        <v>623500.78</v>
      </c>
    </row>
    <row r="4" spans="1:7" x14ac:dyDescent="0.2">
      <c r="A4" s="2">
        <v>1</v>
      </c>
      <c r="B4" s="3" t="s">
        <v>6</v>
      </c>
      <c r="C4" s="6">
        <v>500000</v>
      </c>
      <c r="D4" s="4">
        <v>151</v>
      </c>
      <c r="E4" s="5">
        <v>28647451</v>
      </c>
      <c r="F4" s="5">
        <v>4161062.09</v>
      </c>
      <c r="G4" s="5">
        <v>257332.62</v>
      </c>
    </row>
    <row r="5" spans="1:7" x14ac:dyDescent="0.2">
      <c r="A5" s="2">
        <v>500001</v>
      </c>
      <c r="B5" s="3" t="s">
        <v>6</v>
      </c>
      <c r="C5" s="6">
        <v>1000000</v>
      </c>
      <c r="D5" s="4">
        <v>102</v>
      </c>
      <c r="E5" s="5">
        <v>74569125</v>
      </c>
      <c r="F5" s="5">
        <v>5325608.57</v>
      </c>
      <c r="G5" s="5">
        <v>342517</v>
      </c>
    </row>
    <row r="6" spans="1:7" x14ac:dyDescent="0.2">
      <c r="A6" s="2">
        <v>1000001</v>
      </c>
      <c r="B6" s="3" t="s">
        <v>6</v>
      </c>
      <c r="C6" s="6">
        <v>5000000</v>
      </c>
      <c r="D6" s="4">
        <v>457</v>
      </c>
      <c r="E6" s="5">
        <v>1280135760</v>
      </c>
      <c r="F6" s="5">
        <v>55420674.710000001</v>
      </c>
      <c r="G6" s="5">
        <v>3688022.17</v>
      </c>
    </row>
    <row r="7" spans="1:7" x14ac:dyDescent="0.2">
      <c r="A7" s="2">
        <v>5000001</v>
      </c>
      <c r="B7" s="3" t="s">
        <v>6</v>
      </c>
      <c r="C7" s="6">
        <v>10000000</v>
      </c>
      <c r="D7" s="4">
        <v>318</v>
      </c>
      <c r="E7" s="5">
        <v>2363890466</v>
      </c>
      <c r="F7" s="5">
        <v>51110772.799999997</v>
      </c>
      <c r="G7" s="5">
        <v>3376189.43</v>
      </c>
    </row>
    <row r="8" spans="1:7" x14ac:dyDescent="0.2">
      <c r="A8" s="2">
        <v>10000001</v>
      </c>
      <c r="B8" s="3" t="s">
        <v>6</v>
      </c>
      <c r="C8" s="6">
        <v>50000000</v>
      </c>
      <c r="D8" s="4">
        <v>917</v>
      </c>
      <c r="E8" s="5">
        <v>22947994694</v>
      </c>
      <c r="F8" s="5">
        <v>330820516.06</v>
      </c>
      <c r="G8" s="5">
        <v>22438476.859999999</v>
      </c>
    </row>
    <row r="9" spans="1:7" x14ac:dyDescent="0.2">
      <c r="A9" s="2">
        <v>50000001</v>
      </c>
      <c r="B9" s="3" t="s">
        <v>6</v>
      </c>
      <c r="C9" s="6">
        <v>100000000</v>
      </c>
      <c r="D9" s="4">
        <v>368</v>
      </c>
      <c r="E9" s="5">
        <v>26188469026</v>
      </c>
      <c r="F9" s="5">
        <v>219318061.56999999</v>
      </c>
      <c r="G9" s="5">
        <v>15062237.130000001</v>
      </c>
    </row>
    <row r="10" spans="1:7" x14ac:dyDescent="0.2">
      <c r="A10" s="2">
        <v>100000001</v>
      </c>
      <c r="B10" s="3" t="s">
        <v>6</v>
      </c>
      <c r="C10" s="6">
        <v>1000000000</v>
      </c>
      <c r="D10" s="4">
        <v>639</v>
      </c>
      <c r="E10" s="5">
        <v>192009768357</v>
      </c>
      <c r="F10" s="5">
        <v>1450569895.3</v>
      </c>
      <c r="G10" s="5">
        <v>102046422.95</v>
      </c>
    </row>
    <row r="11" spans="1:7" x14ac:dyDescent="0.2">
      <c r="A11" s="2">
        <v>1000000001</v>
      </c>
      <c r="B11" s="3" t="s">
        <v>6</v>
      </c>
      <c r="C11" s="7" t="s">
        <v>9</v>
      </c>
      <c r="D11" s="4">
        <v>89</v>
      </c>
      <c r="E11" s="5">
        <v>304276802343</v>
      </c>
      <c r="F11" s="5">
        <v>1201203618.7</v>
      </c>
      <c r="G11" s="5">
        <v>85149500.75</v>
      </c>
    </row>
    <row r="12" spans="1:7" ht="5.25" customHeight="1" x14ac:dyDescent="0.2">
      <c r="A12" s="3"/>
      <c r="B12" s="3"/>
      <c r="C12" s="9"/>
      <c r="D12" s="4"/>
      <c r="E12" s="5"/>
      <c r="F12" s="5"/>
      <c r="G12" s="5"/>
    </row>
    <row r="13" spans="1:7" x14ac:dyDescent="0.2">
      <c r="A13" s="10"/>
      <c r="B13" s="10"/>
      <c r="C13" s="11" t="s">
        <v>0</v>
      </c>
      <c r="D13" s="12">
        <f>SUM(D3:D11)</f>
        <v>3080</v>
      </c>
      <c r="E13" s="13">
        <f t="shared" ref="E13:G13" si="0">SUM(E3:E11)</f>
        <v>548382563790</v>
      </c>
      <c r="F13" s="13">
        <f t="shared" si="0"/>
        <v>3327040267.8000002</v>
      </c>
      <c r="G13" s="13">
        <f t="shared" si="0"/>
        <v>232984199.69</v>
      </c>
    </row>
    <row r="14" spans="1:7" ht="4.5" customHeight="1" x14ac:dyDescent="0.2">
      <c r="A14" s="3"/>
      <c r="B14" s="3"/>
      <c r="C14" s="3"/>
      <c r="D14" s="3"/>
      <c r="E14" s="3"/>
      <c r="F14" s="3"/>
      <c r="G14" s="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53C0-C3E6-4548-B42D-C13BF1DF6601}">
  <dimension ref="A1:G14"/>
  <sheetViews>
    <sheetView workbookViewId="0">
      <selection sqref="A1:G14"/>
    </sheetView>
  </sheetViews>
  <sheetFormatPr defaultRowHeight="14.25" x14ac:dyDescent="0.2"/>
  <cols>
    <col min="1" max="1" width="16.5703125" style="8" customWidth="1"/>
    <col min="2" max="2" width="3.140625" style="8" customWidth="1"/>
    <col min="3" max="3" width="16.5703125" style="8" customWidth="1"/>
    <col min="4" max="4" width="18.140625" style="8" customWidth="1"/>
    <col min="5" max="5" width="21.5703125" style="8" customWidth="1"/>
    <col min="6" max="6" width="17.5703125" style="8" bestFit="1" customWidth="1"/>
    <col min="7" max="7" width="15.85546875" style="8" bestFit="1" customWidth="1"/>
    <col min="8" max="16384" width="9.140625" style="8"/>
  </cols>
  <sheetData>
    <row r="1" spans="1:7" ht="4.5" customHeight="1" x14ac:dyDescent="0.2">
      <c r="A1" s="3"/>
      <c r="B1" s="3"/>
      <c r="C1" s="3"/>
      <c r="D1" s="3"/>
      <c r="E1" s="3"/>
      <c r="F1" s="3"/>
      <c r="G1" s="3"/>
    </row>
    <row r="2" spans="1:7" x14ac:dyDescent="0.2">
      <c r="A2" s="30" t="s">
        <v>10</v>
      </c>
      <c r="B2" s="31"/>
      <c r="C2" s="31"/>
      <c r="D2" s="1" t="s">
        <v>2</v>
      </c>
      <c r="E2" s="1" t="s">
        <v>1</v>
      </c>
      <c r="F2" s="1" t="s">
        <v>3</v>
      </c>
      <c r="G2" s="1" t="s">
        <v>4</v>
      </c>
    </row>
    <row r="3" spans="1:7" x14ac:dyDescent="0.2">
      <c r="A3" s="2">
        <v>0</v>
      </c>
      <c r="B3" s="3" t="s">
        <v>8</v>
      </c>
      <c r="C3" s="3" t="s">
        <v>7</v>
      </c>
      <c r="D3" s="4">
        <v>2265</v>
      </c>
      <c r="E3" s="5">
        <v>-182577900000</v>
      </c>
      <c r="F3" s="5">
        <v>1.07</v>
      </c>
      <c r="G3" s="5">
        <v>0</v>
      </c>
    </row>
    <row r="4" spans="1:7" x14ac:dyDescent="0.2">
      <c r="A4" s="2">
        <v>1</v>
      </c>
      <c r="B4" s="3" t="s">
        <v>6</v>
      </c>
      <c r="C4" s="6">
        <v>500000</v>
      </c>
      <c r="D4" s="4">
        <v>211</v>
      </c>
      <c r="E4" s="5">
        <v>41503625.700000003</v>
      </c>
      <c r="F4" s="5">
        <v>290390.65999999997</v>
      </c>
      <c r="G4" s="5">
        <v>0</v>
      </c>
    </row>
    <row r="5" spans="1:7" x14ac:dyDescent="0.2">
      <c r="A5" s="2">
        <v>500001</v>
      </c>
      <c r="B5" s="3" t="s">
        <v>6</v>
      </c>
      <c r="C5" s="6">
        <v>1000000</v>
      </c>
      <c r="D5" s="4">
        <v>109</v>
      </c>
      <c r="E5" s="5">
        <v>80963021</v>
      </c>
      <c r="F5" s="5">
        <v>0</v>
      </c>
      <c r="G5" s="5">
        <v>0</v>
      </c>
    </row>
    <row r="6" spans="1:7" x14ac:dyDescent="0.2">
      <c r="A6" s="2">
        <v>1000001</v>
      </c>
      <c r="B6" s="3" t="s">
        <v>6</v>
      </c>
      <c r="C6" s="6">
        <v>5000000</v>
      </c>
      <c r="D6" s="4">
        <v>353</v>
      </c>
      <c r="E6" s="5">
        <v>958975904</v>
      </c>
      <c r="F6" s="5">
        <v>482923.48</v>
      </c>
      <c r="G6" s="5">
        <v>0</v>
      </c>
    </row>
    <row r="7" spans="1:7" x14ac:dyDescent="0.2">
      <c r="A7" s="2">
        <v>5000001</v>
      </c>
      <c r="B7" s="3" t="s">
        <v>6</v>
      </c>
      <c r="C7" s="6">
        <v>10000000</v>
      </c>
      <c r="D7" s="4">
        <v>186</v>
      </c>
      <c r="E7" s="5">
        <v>1361484578</v>
      </c>
      <c r="F7" s="5">
        <v>3567449.96</v>
      </c>
      <c r="G7" s="5">
        <v>0</v>
      </c>
    </row>
    <row r="8" spans="1:7" x14ac:dyDescent="0.2">
      <c r="A8" s="2">
        <v>10000001</v>
      </c>
      <c r="B8" s="3" t="s">
        <v>6</v>
      </c>
      <c r="C8" s="6">
        <v>50000000</v>
      </c>
      <c r="D8" s="4">
        <v>460</v>
      </c>
      <c r="E8" s="5">
        <v>10790892764</v>
      </c>
      <c r="F8" s="5">
        <v>5659273.4000000004</v>
      </c>
      <c r="G8" s="5">
        <v>0</v>
      </c>
    </row>
    <row r="9" spans="1:7" x14ac:dyDescent="0.2">
      <c r="A9" s="2">
        <v>50000001</v>
      </c>
      <c r="B9" s="3" t="s">
        <v>6</v>
      </c>
      <c r="C9" s="6">
        <v>100000000</v>
      </c>
      <c r="D9" s="4">
        <v>136</v>
      </c>
      <c r="E9" s="5">
        <v>9611185256</v>
      </c>
      <c r="F9" s="5">
        <v>18498619.719999999</v>
      </c>
      <c r="G9" s="5">
        <v>0</v>
      </c>
    </row>
    <row r="10" spans="1:7" x14ac:dyDescent="0.2">
      <c r="A10" s="2">
        <v>100000001</v>
      </c>
      <c r="B10" s="3" t="s">
        <v>6</v>
      </c>
      <c r="C10" s="6">
        <v>1000000000</v>
      </c>
      <c r="D10" s="4">
        <v>226</v>
      </c>
      <c r="E10" s="5">
        <v>65859718241</v>
      </c>
      <c r="F10" s="5">
        <v>416776587.88</v>
      </c>
      <c r="G10" s="5">
        <v>0</v>
      </c>
    </row>
    <row r="11" spans="1:7" x14ac:dyDescent="0.2">
      <c r="A11" s="2">
        <v>1000000001</v>
      </c>
      <c r="B11" s="3" t="s">
        <v>6</v>
      </c>
      <c r="C11" s="7" t="s">
        <v>9</v>
      </c>
      <c r="D11" s="4">
        <v>26</v>
      </c>
      <c r="E11" s="5">
        <v>91061537744</v>
      </c>
      <c r="F11" s="5">
        <v>17268153.789999999</v>
      </c>
      <c r="G11" s="5">
        <v>0</v>
      </c>
    </row>
    <row r="12" spans="1:7" ht="5.25" customHeight="1" x14ac:dyDescent="0.2">
      <c r="A12" s="3"/>
      <c r="B12" s="3"/>
      <c r="C12" s="9"/>
      <c r="D12" s="4"/>
      <c r="E12" s="5"/>
      <c r="F12" s="5"/>
      <c r="G12" s="5"/>
    </row>
    <row r="13" spans="1:7" x14ac:dyDescent="0.2">
      <c r="A13" s="10"/>
      <c r="B13" s="10"/>
      <c r="C13" s="11" t="s">
        <v>0</v>
      </c>
      <c r="D13" s="12">
        <f>SUM(D3:D11)</f>
        <v>3972</v>
      </c>
      <c r="E13" s="13">
        <f t="shared" ref="E13:G13" si="0">SUM(E3:E11)</f>
        <v>-2811638866.2999878</v>
      </c>
      <c r="F13" s="13">
        <f t="shared" si="0"/>
        <v>462543399.96000004</v>
      </c>
      <c r="G13" s="13">
        <f t="shared" si="0"/>
        <v>0</v>
      </c>
    </row>
    <row r="14" spans="1:7" ht="4.5" customHeight="1" x14ac:dyDescent="0.2">
      <c r="A14" s="3"/>
      <c r="B14" s="3"/>
      <c r="C14" s="3"/>
      <c r="D14" s="3"/>
      <c r="E14" s="3"/>
      <c r="F14" s="3"/>
      <c r="G14" s="3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99FC-6B8A-40DD-908F-4E4A741B14CC}">
  <dimension ref="A1:G14"/>
  <sheetViews>
    <sheetView workbookViewId="0">
      <selection sqref="A1:G14"/>
    </sheetView>
  </sheetViews>
  <sheetFormatPr defaultRowHeight="14.25" x14ac:dyDescent="0.2"/>
  <cols>
    <col min="1" max="1" width="16.28515625" style="15" customWidth="1"/>
    <col min="2" max="2" width="3.140625" style="15" customWidth="1"/>
    <col min="3" max="3" width="16.28515625" style="15" customWidth="1"/>
    <col min="4" max="4" width="18.140625" style="15" customWidth="1"/>
    <col min="5" max="5" width="20.140625" style="15" customWidth="1"/>
    <col min="6" max="6" width="18.140625" style="15" bestFit="1" customWidth="1"/>
    <col min="7" max="7" width="16.2851562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13</v>
      </c>
      <c r="E3" s="19">
        <v>-8238765</v>
      </c>
      <c r="F3" s="19">
        <v>482471.12</v>
      </c>
      <c r="G3" s="19">
        <v>28793.75</v>
      </c>
    </row>
    <row r="4" spans="1:7" x14ac:dyDescent="0.2">
      <c r="A4" s="17">
        <v>1</v>
      </c>
      <c r="B4" s="14" t="s">
        <v>6</v>
      </c>
      <c r="C4" s="20">
        <v>500000</v>
      </c>
      <c r="D4" s="18">
        <v>49</v>
      </c>
      <c r="E4" s="19">
        <v>9064970</v>
      </c>
      <c r="F4" s="19">
        <v>3932189.2</v>
      </c>
      <c r="G4" s="19">
        <v>245418.18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28</v>
      </c>
      <c r="E5" s="19">
        <v>19886204</v>
      </c>
      <c r="F5" s="19">
        <v>5851287.3099999996</v>
      </c>
      <c r="G5" s="19">
        <v>395588.12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91</v>
      </c>
      <c r="E6" s="19">
        <v>238378608</v>
      </c>
      <c r="F6" s="19">
        <v>34844895.329999998</v>
      </c>
      <c r="G6" s="19">
        <v>2394720.31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48</v>
      </c>
      <c r="E7" s="19">
        <v>349586039</v>
      </c>
      <c r="F7" s="19">
        <v>29386630.140000001</v>
      </c>
      <c r="G7" s="19">
        <v>2038485.73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98</v>
      </c>
      <c r="E8" s="19">
        <v>2392427882</v>
      </c>
      <c r="F8" s="19">
        <v>93513481.930000007</v>
      </c>
      <c r="G8" s="19">
        <v>6523189.6900000004</v>
      </c>
    </row>
    <row r="9" spans="1:7" x14ac:dyDescent="0.2">
      <c r="A9" s="17">
        <v>50000001</v>
      </c>
      <c r="B9" s="14" t="s">
        <v>6</v>
      </c>
      <c r="C9" s="20">
        <v>100000000</v>
      </c>
      <c r="D9" s="18">
        <v>37</v>
      </c>
      <c r="E9" s="19">
        <v>2552329097</v>
      </c>
      <c r="F9" s="19">
        <v>122344099.61</v>
      </c>
      <c r="G9" s="19">
        <v>8632814.9700000007</v>
      </c>
    </row>
    <row r="10" spans="1:7" x14ac:dyDescent="0.2">
      <c r="A10" s="17">
        <v>100000001</v>
      </c>
      <c r="B10" s="14" t="s">
        <v>6</v>
      </c>
      <c r="C10" s="20">
        <v>1000000000</v>
      </c>
      <c r="D10" s="18">
        <v>111</v>
      </c>
      <c r="E10" s="19">
        <v>39256770789</v>
      </c>
      <c r="F10" s="19">
        <v>664130393.88</v>
      </c>
      <c r="G10" s="19">
        <v>46980915.990000002</v>
      </c>
    </row>
    <row r="11" spans="1:7" x14ac:dyDescent="0.2">
      <c r="A11" s="17">
        <v>1000000001</v>
      </c>
      <c r="B11" s="14" t="s">
        <v>6</v>
      </c>
      <c r="C11" s="21" t="s">
        <v>9</v>
      </c>
      <c r="D11" s="18">
        <v>23</v>
      </c>
      <c r="E11" s="19">
        <v>272905782456</v>
      </c>
      <c r="F11" s="19">
        <v>1807808133.2</v>
      </c>
      <c r="G11" s="19">
        <v>128317577.47</v>
      </c>
    </row>
    <row r="12" spans="1:7" ht="5.25" customHeight="1" x14ac:dyDescent="0.2">
      <c r="A12" s="14"/>
      <c r="B12" s="14"/>
      <c r="C12" s="22"/>
      <c r="D12" s="18"/>
      <c r="E12" s="19"/>
      <c r="F12" s="19"/>
      <c r="G12" s="19"/>
    </row>
    <row r="13" spans="1:7" x14ac:dyDescent="0.2">
      <c r="A13" s="23"/>
      <c r="B13" s="23"/>
      <c r="C13" s="24" t="s">
        <v>0</v>
      </c>
      <c r="D13" s="25">
        <f>SUM(D3:D11)</f>
        <v>498</v>
      </c>
      <c r="E13" s="26">
        <f t="shared" ref="E13:G13" si="0">SUM(E3:E11)</f>
        <v>317715987280</v>
      </c>
      <c r="F13" s="26">
        <f t="shared" si="0"/>
        <v>2762293581.7200003</v>
      </c>
      <c r="G13" s="26">
        <f t="shared" si="0"/>
        <v>195557504.21000001</v>
      </c>
    </row>
    <row r="14" spans="1:7" ht="4.5" customHeight="1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FD04-10DF-4A92-A2B6-82C178F207FB}">
  <dimension ref="A1:G14"/>
  <sheetViews>
    <sheetView workbookViewId="0">
      <selection sqref="A1:G14"/>
    </sheetView>
  </sheetViews>
  <sheetFormatPr defaultRowHeight="14.25" x14ac:dyDescent="0.2"/>
  <cols>
    <col min="1" max="1" width="15.85546875" style="15" customWidth="1"/>
    <col min="2" max="2" width="3.140625" style="15" customWidth="1"/>
    <col min="3" max="3" width="15.85546875" style="15" customWidth="1"/>
    <col min="4" max="4" width="18.140625" style="15" customWidth="1"/>
    <col min="5" max="5" width="20" style="15" customWidth="1"/>
    <col min="6" max="6" width="17.5703125" style="15" bestFit="1" customWidth="1"/>
    <col min="7" max="7" width="15.85546875" style="15" bestFit="1" customWidth="1"/>
    <col min="8" max="16384" width="9.140625" style="15"/>
  </cols>
  <sheetData>
    <row r="1" spans="1:7" ht="4.5" customHeight="1" x14ac:dyDescent="0.2">
      <c r="A1" s="14"/>
      <c r="B1" s="14"/>
      <c r="C1" s="14"/>
      <c r="D1" s="14"/>
      <c r="E1" s="14"/>
      <c r="F1" s="14"/>
      <c r="G1" s="14"/>
    </row>
    <row r="2" spans="1:7" x14ac:dyDescent="0.2">
      <c r="A2" s="29" t="s">
        <v>10</v>
      </c>
      <c r="B2" s="29"/>
      <c r="C2" s="29"/>
      <c r="D2" s="16" t="s">
        <v>2</v>
      </c>
      <c r="E2" s="16" t="s">
        <v>1</v>
      </c>
      <c r="F2" s="16" t="s">
        <v>3</v>
      </c>
      <c r="G2" s="16" t="s">
        <v>4</v>
      </c>
    </row>
    <row r="3" spans="1:7" x14ac:dyDescent="0.2">
      <c r="A3" s="17">
        <v>0</v>
      </c>
      <c r="B3" s="14" t="s">
        <v>8</v>
      </c>
      <c r="C3" s="14" t="s">
        <v>7</v>
      </c>
      <c r="D3" s="18">
        <v>471</v>
      </c>
      <c r="E3" s="19">
        <v>-29747585612</v>
      </c>
      <c r="F3" s="19">
        <v>0</v>
      </c>
      <c r="G3" s="19">
        <v>0</v>
      </c>
    </row>
    <row r="4" spans="1:7" x14ac:dyDescent="0.2">
      <c r="A4" s="17">
        <v>1</v>
      </c>
      <c r="B4" s="14" t="s">
        <v>6</v>
      </c>
      <c r="C4" s="20">
        <v>500000</v>
      </c>
      <c r="D4" s="18">
        <v>58</v>
      </c>
      <c r="E4" s="19">
        <v>9807666</v>
      </c>
      <c r="F4" s="19">
        <v>0</v>
      </c>
      <c r="G4" s="19">
        <v>0</v>
      </c>
    </row>
    <row r="5" spans="1:7" x14ac:dyDescent="0.2">
      <c r="A5" s="17">
        <v>500001</v>
      </c>
      <c r="B5" s="14" t="s">
        <v>6</v>
      </c>
      <c r="C5" s="20">
        <v>1000000</v>
      </c>
      <c r="D5" s="18">
        <v>20</v>
      </c>
      <c r="E5" s="19">
        <v>15019518</v>
      </c>
      <c r="F5" s="19">
        <v>0</v>
      </c>
      <c r="G5" s="19">
        <v>0</v>
      </c>
    </row>
    <row r="6" spans="1:7" x14ac:dyDescent="0.2">
      <c r="A6" s="17">
        <v>1000001</v>
      </c>
      <c r="B6" s="14" t="s">
        <v>6</v>
      </c>
      <c r="C6" s="20">
        <v>5000000</v>
      </c>
      <c r="D6" s="18">
        <v>64</v>
      </c>
      <c r="E6" s="19">
        <v>175538901</v>
      </c>
      <c r="F6" s="19">
        <v>0</v>
      </c>
      <c r="G6" s="19">
        <v>0</v>
      </c>
    </row>
    <row r="7" spans="1:7" x14ac:dyDescent="0.2">
      <c r="A7" s="17">
        <v>5000001</v>
      </c>
      <c r="B7" s="14" t="s">
        <v>6</v>
      </c>
      <c r="C7" s="20">
        <v>10000000</v>
      </c>
      <c r="D7" s="18">
        <v>27</v>
      </c>
      <c r="E7" s="19">
        <v>202142319</v>
      </c>
      <c r="F7" s="19">
        <v>0</v>
      </c>
      <c r="G7" s="19">
        <v>0</v>
      </c>
    </row>
    <row r="8" spans="1:7" x14ac:dyDescent="0.2">
      <c r="A8" s="17">
        <v>10000001</v>
      </c>
      <c r="B8" s="14" t="s">
        <v>6</v>
      </c>
      <c r="C8" s="20">
        <v>50000000</v>
      </c>
      <c r="D8" s="18">
        <v>51</v>
      </c>
      <c r="E8" s="19">
        <v>1297056515</v>
      </c>
      <c r="F8" s="19">
        <v>0</v>
      </c>
      <c r="G8" s="19">
        <v>0</v>
      </c>
    </row>
    <row r="9" spans="1:7" x14ac:dyDescent="0.2">
      <c r="A9" s="17">
        <v>50000001</v>
      </c>
      <c r="B9" s="14" t="s">
        <v>6</v>
      </c>
      <c r="C9" s="20">
        <v>100000000</v>
      </c>
      <c r="D9" s="18">
        <v>16</v>
      </c>
      <c r="E9" s="19">
        <v>1172647959</v>
      </c>
      <c r="F9" s="19">
        <v>0</v>
      </c>
      <c r="G9" s="19">
        <v>0</v>
      </c>
    </row>
    <row r="10" spans="1:7" x14ac:dyDescent="0.2">
      <c r="A10" s="17">
        <v>100000001</v>
      </c>
      <c r="B10" s="14" t="s">
        <v>6</v>
      </c>
      <c r="C10" s="20">
        <v>1000000000</v>
      </c>
      <c r="D10" s="18">
        <v>39</v>
      </c>
      <c r="E10" s="19">
        <v>11084308879</v>
      </c>
      <c r="F10" s="19">
        <v>0</v>
      </c>
      <c r="G10" s="19">
        <v>0</v>
      </c>
    </row>
    <row r="11" spans="1:7" x14ac:dyDescent="0.2">
      <c r="A11" s="17">
        <v>1000000001</v>
      </c>
      <c r="B11" s="14" t="s">
        <v>6</v>
      </c>
      <c r="C11" s="21" t="s">
        <v>9</v>
      </c>
      <c r="D11" s="18">
        <v>7</v>
      </c>
      <c r="E11" s="19">
        <v>18478190884</v>
      </c>
      <c r="F11" s="19">
        <v>0</v>
      </c>
      <c r="G11" s="19">
        <v>0</v>
      </c>
    </row>
    <row r="12" spans="1:7" ht="5.25" customHeight="1" x14ac:dyDescent="0.2">
      <c r="A12" s="14"/>
      <c r="B12" s="14"/>
      <c r="C12" s="22"/>
      <c r="D12" s="18"/>
      <c r="E12" s="19"/>
      <c r="F12" s="19"/>
      <c r="G12" s="19"/>
    </row>
    <row r="13" spans="1:7" x14ac:dyDescent="0.2">
      <c r="A13" s="23"/>
      <c r="B13" s="23"/>
      <c r="C13" s="24" t="s">
        <v>0</v>
      </c>
      <c r="D13" s="25">
        <f>SUM(D3:D11)</f>
        <v>753</v>
      </c>
      <c r="E13" s="26">
        <f t="shared" ref="E13:G13" si="0">SUM(E3:E11)</f>
        <v>2687127029</v>
      </c>
      <c r="F13" s="26">
        <f t="shared" si="0"/>
        <v>0</v>
      </c>
      <c r="G13" s="26">
        <f t="shared" si="0"/>
        <v>0</v>
      </c>
    </row>
    <row r="14" spans="1:7" ht="4.5" customHeight="1" x14ac:dyDescent="0.2">
      <c r="A14" s="14"/>
      <c r="B14" s="14"/>
      <c r="C14" s="14"/>
      <c r="D14" s="14"/>
      <c r="E14" s="14"/>
      <c r="F14" s="14"/>
      <c r="G14" s="14"/>
    </row>
  </sheetData>
  <mergeCells count="1"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1A Total pay and no-pay</vt:lpstr>
      <vt:lpstr>Table 2A Total pay</vt:lpstr>
      <vt:lpstr>Table 3A Total no pay</vt:lpstr>
      <vt:lpstr>Table 4A</vt:lpstr>
      <vt:lpstr>Table 5A</vt:lpstr>
      <vt:lpstr>Table 6A</vt:lpstr>
      <vt:lpstr>Table 7A</vt:lpstr>
      <vt:lpstr>Table 8A</vt:lpstr>
      <vt:lpstr>Table 9A</vt:lpstr>
      <vt:lpstr>Table 10A</vt:lpstr>
      <vt:lpstr>Table 11A</vt:lpstr>
      <vt:lpstr>Table 12A</vt:lpstr>
      <vt:lpstr>Table 13A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Fan [IDR]</dc:creator>
  <cp:lastModifiedBy>Yang, Fan [IDR]</cp:lastModifiedBy>
  <dcterms:created xsi:type="dcterms:W3CDTF">2015-06-05T18:17:20Z</dcterms:created>
  <dcterms:modified xsi:type="dcterms:W3CDTF">2026-07-07T15:43:19Z</dcterms:modified>
</cp:coreProperties>
</file>